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8055"/>
  </bookViews>
  <sheets>
    <sheet name="附件1" sheetId="1" r:id="rId1"/>
    <sheet name="附件2" sheetId="2" r:id="rId2"/>
  </sheets>
  <definedNames>
    <definedName name="_xlnm.Print_Area" localSheetId="0">附件1!$A$1:$G$46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<sst xmlns="http://schemas.openxmlformats.org/spreadsheetml/2006/main" count="180" uniqueCount="168">
  <si>
    <r>
      <rPr>
        <sz val="11"/>
        <color theme="1"/>
        <rFont val="宋体"/>
        <charset val="134"/>
        <scheme val="minor"/>
      </rPr>
      <t>附件2-</t>
    </r>
    <r>
      <rPr>
        <sz val="11"/>
        <color theme="1"/>
        <rFont val="宋体"/>
        <charset val="134"/>
        <scheme val="minor"/>
      </rPr>
      <t>1</t>
    </r>
  </si>
  <si>
    <t>地方政府专项债券项目绩效目标申报表</t>
  </si>
  <si>
    <t>（2025年度）</t>
  </si>
  <si>
    <t>项目名称</t>
  </si>
  <si>
    <t>长春市双阳区医院异地新建项目</t>
  </si>
  <si>
    <t>项目单位</t>
  </si>
  <si>
    <t>长春市双阳区医院</t>
  </si>
  <si>
    <t>项目主管部门</t>
  </si>
  <si>
    <t>长春市双阳区卫生健康局</t>
  </si>
  <si>
    <t>项目类型</t>
  </si>
  <si>
    <t>卫生健康</t>
  </si>
  <si>
    <t>项目资金
（万元）</t>
  </si>
  <si>
    <t>项目资金来源（总规模）</t>
  </si>
  <si>
    <t>计划当年投资规模（万元）</t>
  </si>
  <si>
    <t>分值</t>
  </si>
  <si>
    <t>项目总概算（10分）</t>
  </si>
  <si>
    <t xml:space="preserve">  其中：新增专项债券规模</t>
  </si>
  <si>
    <t xml:space="preserve">   其中：当年新增专项债券规模</t>
  </si>
  <si>
    <t xml:space="preserve">        财政预算资金投资</t>
  </si>
  <si>
    <t xml:space="preserve">          其中：项目资本金</t>
  </si>
  <si>
    <t xml:space="preserve">        项目单位自有资金投资</t>
  </si>
  <si>
    <t xml:space="preserve">        项目单位融资资金</t>
  </si>
  <si>
    <t>绩效计划指标</t>
  </si>
  <si>
    <t>一级指标</t>
  </si>
  <si>
    <t>二级指标</t>
  </si>
  <si>
    <t>三级指标</t>
  </si>
  <si>
    <t>年度指标值</t>
  </si>
  <si>
    <t>实施期指标值</t>
  </si>
  <si>
    <t>产出指标</t>
  </si>
  <si>
    <t>数量指标</t>
  </si>
  <si>
    <t>土地平整</t>
  </si>
  <si>
    <t>地上工程进度按计划完成</t>
  </si>
  <si>
    <t>地上建筑面积95807.89㎡，完成总建筑面积的80%</t>
  </si>
  <si>
    <t>地下工程进度按计划完成</t>
  </si>
  <si>
    <t>地下建筑面积33568.32㎡，完成总建筑面积的100%</t>
  </si>
  <si>
    <t>完成计划年度投资额</t>
  </si>
  <si>
    <t>完成投资6.5亿元</t>
  </si>
  <si>
    <t>质量指标</t>
  </si>
  <si>
    <t>建筑施工按照国家标准</t>
  </si>
  <si>
    <t>与设计规范一致</t>
  </si>
  <si>
    <t>环保符合行业标准</t>
  </si>
  <si>
    <t>采取相应措施，做到达标排放。</t>
  </si>
  <si>
    <t>施工现场标准</t>
  </si>
  <si>
    <t>施工现场文明施工</t>
  </si>
  <si>
    <t>时效指标</t>
  </si>
  <si>
    <t>按计划期限开工</t>
  </si>
  <si>
    <t>如期开工</t>
  </si>
  <si>
    <t>施工进度及时率</t>
  </si>
  <si>
    <t>≥90%</t>
  </si>
  <si>
    <t>财政预算资金到位率</t>
  </si>
  <si>
    <t>≥95%</t>
  </si>
  <si>
    <t>成本指标</t>
  </si>
  <si>
    <t>每平方米造价成本</t>
  </si>
  <si>
    <t>符合概算</t>
  </si>
  <si>
    <t>对环境产生的不利影响</t>
  </si>
  <si>
    <t>符合计划</t>
  </si>
  <si>
    <t xml:space="preserve">效益指标
</t>
  </si>
  <si>
    <t>经济效益指标</t>
  </si>
  <si>
    <t>建设方税费缴纳</t>
  </si>
  <si>
    <t>建设方足额缴纳税费</t>
  </si>
  <si>
    <t>供应商税费缴纳</t>
  </si>
  <si>
    <t>供应商足额缴纳税费</t>
  </si>
  <si>
    <t>社会效益指标</t>
  </si>
  <si>
    <t>建立和完善健康服务体系</t>
  </si>
  <si>
    <t>项目适应关于医疗卫生事业的发展坚持以人为本，深入贯彻中共中央、国务院关于健康中国和新冠肺炎疫情防控的工作要求，积极推进健康中国建设，建立和完善包括健康教育、预防保健、疾病诊治、康复护理、长期照护、安宁疗护的综合、连续的健康服务体系</t>
  </si>
  <si>
    <t>保障当地居民健康</t>
  </si>
  <si>
    <t>项目建设，可使当地居民的心理健康权得到充分保障，自然受到广大群众的支持</t>
  </si>
  <si>
    <t>改善区域投资环境，带动区域发展</t>
  </si>
  <si>
    <t>本项目的建设对改善区域投资环境，促进区域经济发展具有重要意义</t>
  </si>
  <si>
    <t>生态效益指标</t>
  </si>
  <si>
    <t>绿地率＞35%</t>
  </si>
  <si>
    <t>项目指标符合规划控制指标绿地率＞35%</t>
  </si>
  <si>
    <t>环保</t>
  </si>
  <si>
    <t>符合环保要求，无环保处罚及通报批评</t>
  </si>
  <si>
    <t>可持续影响指标</t>
  </si>
  <si>
    <t>税收</t>
  </si>
  <si>
    <t>持续增加税收</t>
  </si>
  <si>
    <t>康养实现稳定的收入和收益</t>
  </si>
  <si>
    <t>明显</t>
  </si>
  <si>
    <t>满意度指标
（10）</t>
  </si>
  <si>
    <t>利益相关方满意度</t>
  </si>
  <si>
    <t>当地居民</t>
  </si>
  <si>
    <t>不低于95%</t>
  </si>
  <si>
    <t>管委会</t>
  </si>
  <si>
    <t>建设方</t>
  </si>
  <si>
    <t>服务对象满意度</t>
  </si>
  <si>
    <t>服务对象</t>
  </si>
  <si>
    <t>本单位职工</t>
  </si>
  <si>
    <t>总分</t>
  </si>
  <si>
    <t>年度总体目标</t>
  </si>
  <si>
    <t xml:space="preserve">目标1：完成本年投资计划。
目标2：按标准完成施工建设。
</t>
  </si>
  <si>
    <t>项目总体目标</t>
  </si>
  <si>
    <t xml:space="preserve">目标1：完善长春市医疗卫生体。
目标2：保障当地居民的心理健康权。
目标3：改善当地居民就医环境。
</t>
  </si>
  <si>
    <t xml:space="preserve">
项目主管部门复核结果：                            
                                                                                                             年       月       日</t>
  </si>
  <si>
    <t xml:space="preserve">
财政部门复核结果：
                                                                                                             年       月       日</t>
  </si>
  <si>
    <r>
      <rPr>
        <sz val="10"/>
        <color theme="1"/>
        <rFont val="宋体"/>
        <charset val="134"/>
      </rPr>
      <t>备注：1.项目单位要按照《吉林省地方政府专项债券项目绩效评价管理办法（试行）》（吉财债</t>
    </r>
    <r>
      <rPr>
        <sz val="10"/>
        <color theme="1"/>
        <rFont val="仿宋_GB2312"/>
        <charset val="134"/>
      </rPr>
      <t>〔</t>
    </r>
    <r>
      <rPr>
        <sz val="10"/>
        <color theme="1"/>
        <rFont val="宋体"/>
        <charset val="134"/>
      </rPr>
      <t>2020</t>
    </r>
    <r>
      <rPr>
        <sz val="10"/>
        <color theme="1"/>
        <rFont val="仿宋_GB2312"/>
        <charset val="134"/>
      </rPr>
      <t>〕</t>
    </r>
    <r>
      <rPr>
        <sz val="10"/>
        <color theme="1"/>
        <rFont val="宋体"/>
        <charset val="134"/>
      </rPr>
      <t>1055号）的相关要求填报此表。2.总分100分，其中：项目总概算及满意度指标框定分数各为10分；“产出指标”及“效益指标”的“一级指标”和所有指标的“二级指标”可根据项目建设计划自由赋分。3.此表要随同“两书一案”等项目评审材料一并上报，作为“一票否决”项由专家评审。</t>
    </r>
  </si>
  <si>
    <t>附件2-2</t>
  </si>
  <si>
    <t>专项债券项目事前绩效评估表</t>
  </si>
  <si>
    <t>主管部门及代码</t>
  </si>
  <si>
    <t>实施单位</t>
  </si>
  <si>
    <t>拟申请债券资金总额（万元）</t>
  </si>
  <si>
    <t>其中：以前年度已发行金额</t>
  </si>
  <si>
    <t>本年度拟发行金额</t>
  </si>
  <si>
    <t>论证要点</t>
  </si>
  <si>
    <t>指标</t>
  </si>
  <si>
    <t>评估要点</t>
  </si>
  <si>
    <t>标准分值（分）</t>
  </si>
  <si>
    <t>实际得分</t>
  </si>
  <si>
    <t>项目实施的必要性、公益性、收益性</t>
  </si>
  <si>
    <t>必要性</t>
  </si>
  <si>
    <t>是否与中央、省委省政府决策部署、部门职能和规划相关</t>
  </si>
  <si>
    <t>①需求是否迫切</t>
  </si>
  <si>
    <t>②是否有可替代性</t>
  </si>
  <si>
    <t>公益性</t>
  </si>
  <si>
    <t>③是否属于公益性</t>
  </si>
  <si>
    <t>效益性</t>
  </si>
  <si>
    <t>是否有明显经济效益</t>
  </si>
  <si>
    <t>项目建设投资合规性与项目成熟度</t>
  </si>
  <si>
    <t>投资合规性和可行性</t>
  </si>
  <si>
    <t>①资金来源渠道是否符合相关规定、资金筹措程序是否科学规范</t>
  </si>
  <si>
    <t>②事权、支出责任和财力是否匹配</t>
  </si>
  <si>
    <t>项目成熟度</t>
  </si>
  <si>
    <t>①是否能在债券资金使用年度形成实物工作量</t>
  </si>
  <si>
    <t>②有关的基础设施条件是否能够有效保障</t>
  </si>
  <si>
    <t>项目资金来源和到位可行性</t>
  </si>
  <si>
    <t>资金支持合理性</t>
  </si>
  <si>
    <t>①财政部门和其他部门是否有其他资金重复投入</t>
  </si>
  <si>
    <t>②资金支持方式是否科学合理</t>
  </si>
  <si>
    <t>筹资风险可控性</t>
  </si>
  <si>
    <t>筹资风险是否可控，筹措资金能否及时到位</t>
  </si>
  <si>
    <t>项目收入、成本、收益预测合理性</t>
  </si>
  <si>
    <t>收入实现可能性</t>
  </si>
  <si>
    <t>①项目收益测算是否充分</t>
  </si>
  <si>
    <t>②项目收益是否容易受到政策、市场环境等影响</t>
  </si>
  <si>
    <t>成本控制措施有效性</t>
  </si>
  <si>
    <t>①成本测算是否充分</t>
  </si>
  <si>
    <t>②成本控制措施是否科学有效</t>
  </si>
  <si>
    <t>债券资金需求合理性</t>
  </si>
  <si>
    <t>合理性</t>
  </si>
  <si>
    <t>投入产出比是否合理</t>
  </si>
  <si>
    <t>偿债计划可行性和风险点</t>
  </si>
  <si>
    <t>计划内容明确性</t>
  </si>
  <si>
    <t>内容是否明确、具体</t>
  </si>
  <si>
    <t>偿债计划可行性</t>
  </si>
  <si>
    <t>①偿债计划是否完整、可行</t>
  </si>
  <si>
    <t>②偿债计划是否经过前期论证</t>
  </si>
  <si>
    <t>过程控制有效性</t>
  </si>
  <si>
    <t>①组织机构是否健全、职责分工是否明确</t>
  </si>
  <si>
    <t>②实施单位各项业务和财务管理制度是否健全</t>
  </si>
  <si>
    <t>③是否制定有效的过程控制措施</t>
  </si>
  <si>
    <t>绩效目标合理性</t>
  </si>
  <si>
    <t>目标明确性</t>
  </si>
  <si>
    <t>①绩效目标设定是否明确</t>
  </si>
  <si>
    <t>②与部门长期规划、年度工作目标是否一致</t>
  </si>
  <si>
    <t>③是否与政策、项目内容高度相关</t>
  </si>
  <si>
    <t>目标合理性</t>
  </si>
  <si>
    <t>①是否与申报预算的资金量相匹配</t>
  </si>
  <si>
    <t>②绩效指标是否细化、量化</t>
  </si>
  <si>
    <t>③指标值是否合理、可考核</t>
  </si>
  <si>
    <t>其他需要纳入事前</t>
  </si>
  <si>
    <t>建立资金管理制度</t>
  </si>
  <si>
    <t>资金管理制度是否规范、健全、合理可行</t>
  </si>
  <si>
    <t>绩效评估的事项</t>
  </si>
  <si>
    <t>加强专项债项目的投资绩效管理</t>
  </si>
  <si>
    <t>绩效管理措施是否符合项目需求、合理可行</t>
  </si>
  <si>
    <t>合   计</t>
  </si>
  <si>
    <t>注：总分100分，“其他需要纳入事前绩效评估的事项”总分10分，作为附加分。</t>
  </si>
  <si>
    <r>
      <rPr>
        <sz val="10.5"/>
        <color theme="1"/>
        <rFont val="仿宋"/>
        <charset val="134"/>
      </rPr>
      <t xml:space="preserve">事前绩效评估结论： </t>
    </r>
    <r>
      <rPr>
        <sz val="10.5"/>
        <color rgb="FFFF0000"/>
        <rFont val="仿宋"/>
        <charset val="134"/>
      </rPr>
      <t>□</t>
    </r>
    <r>
      <rPr>
        <sz val="10.5"/>
        <color theme="1"/>
        <rFont val="仿宋"/>
        <charset val="134"/>
      </rPr>
      <t>优     □良     □中    □差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</si>
</sst>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theme="1"/>
      <name val="仿宋"/>
      <charset val="134"/>
    </font>
    <font>
      <sz val="22"/>
      <color theme="1"/>
      <name val="方正小标宋简体"/>
      <charset val="134"/>
    </font>
    <font>
      <sz val="12"/>
      <color theme="1"/>
      <name val="楷体_GB2312"/>
      <charset val="134"/>
    </font>
    <font>
      <sz val="9"/>
      <color theme="1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FF0000"/>
      <name val="仿宋"/>
      <charset val="134"/>
    </font>
    <font>
      <sz val="10"/>
      <color theme="1"/>
      <name val="宋体"/>
      <charset val="134"/>
    </font>
    <font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34" applyNumberFormat="0" applyAlignment="0" applyProtection="0">
      <alignment vertical="center"/>
    </xf>
    <xf numFmtId="0" fontId="18" fillId="4" borderId="35" applyNumberFormat="0" applyAlignment="0" applyProtection="0">
      <alignment vertical="center"/>
    </xf>
    <xf numFmtId="0" fontId="19" fillId="4" borderId="34" applyNumberFormat="0" applyAlignment="0" applyProtection="0">
      <alignment vertical="center"/>
    </xf>
    <xf numFmtId="0" fontId="20" fillId="5" borderId="36" applyNumberFormat="0" applyAlignment="0" applyProtection="0">
      <alignment vertical="center"/>
    </xf>
    <xf numFmtId="0" fontId="21" fillId="0" borderId="37" applyNumberFormat="0" applyFill="0" applyAlignment="0" applyProtection="0">
      <alignment vertical="center"/>
    </xf>
    <xf numFmtId="0" fontId="22" fillId="0" borderId="3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66">
    <xf numFmtId="0" fontId="0" fillId="0" borderId="0" xfId="0">
      <alignment vertical="center"/>
    </xf>
    <xf numFmtId="0" fontId="0" fillId="0" borderId="0" xfId="0" applyAlignment="1"/>
    <xf numFmtId="0" fontId="0" fillId="0" borderId="0" xfId="0" applyFill="1" applyAlignment="1"/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center" wrapText="1"/>
    </xf>
    <xf numFmtId="43" fontId="2" fillId="0" borderId="3" xfId="1" applyFont="1" applyBorder="1" applyAlignment="1">
      <alignment horizontal="right" vertical="center" wrapText="1"/>
    </xf>
    <xf numFmtId="43" fontId="2" fillId="0" borderId="4" xfId="1" applyFont="1" applyBorder="1" applyAlignment="1">
      <alignment horizontal="right" vertical="center" wrapText="1"/>
    </xf>
    <xf numFmtId="43" fontId="2" fillId="0" borderId="5" xfId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3" xfId="0" applyNumberFormat="1" applyFont="1" applyFill="1" applyBorder="1" applyAlignment="1">
      <alignment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5" fillId="0" borderId="16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5" fillId="0" borderId="21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left" vertical="center" wrapText="1"/>
    </xf>
    <xf numFmtId="176" fontId="5" fillId="0" borderId="18" xfId="0" applyNumberFormat="1" applyFont="1" applyFill="1" applyBorder="1" applyAlignment="1">
      <alignment horizontal="right" vertical="center" wrapText="1"/>
    </xf>
    <xf numFmtId="176" fontId="5" fillId="0" borderId="19" xfId="0" applyNumberFormat="1" applyFont="1" applyFill="1" applyBorder="1" applyAlignment="1">
      <alignment horizontal="center" vertical="center" wrapText="1"/>
    </xf>
    <xf numFmtId="176" fontId="5" fillId="0" borderId="21" xfId="0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textRotation="255" wrapText="1"/>
    </xf>
    <xf numFmtId="0" fontId="5" fillId="0" borderId="22" xfId="0" applyNumberFormat="1" applyFont="1" applyFill="1" applyBorder="1" applyAlignment="1">
      <alignment horizontal="center" vertical="center" wrapText="1"/>
    </xf>
    <xf numFmtId="9" fontId="5" fillId="0" borderId="18" xfId="0" applyNumberFormat="1" applyFont="1" applyFill="1" applyBorder="1" applyAlignment="1">
      <alignment horizontal="center" vertical="center" wrapText="1"/>
    </xf>
    <xf numFmtId="9" fontId="5" fillId="0" borderId="19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6" fillId="0" borderId="18" xfId="0" applyNumberFormat="1" applyFont="1" applyFill="1" applyBorder="1" applyAlignment="1">
      <alignment horizontal="center" vertical="center" wrapText="1"/>
    </xf>
    <xf numFmtId="0" fontId="5" fillId="0" borderId="24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left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left" vertical="center" wrapText="1"/>
    </xf>
    <xf numFmtId="0" fontId="5" fillId="0" borderId="20" xfId="0" applyNumberFormat="1" applyFont="1" applyFill="1" applyBorder="1" applyAlignment="1">
      <alignment horizontal="left" vertical="center" wrapText="1"/>
    </xf>
    <xf numFmtId="0" fontId="5" fillId="0" borderId="25" xfId="0" applyNumberFormat="1" applyFont="1" applyFill="1" applyBorder="1" applyAlignment="1">
      <alignment horizontal="left" vertical="center" wrapText="1"/>
    </xf>
    <xf numFmtId="0" fontId="5" fillId="0" borderId="26" xfId="0" applyNumberFormat="1" applyFont="1" applyFill="1" applyBorder="1" applyAlignment="1">
      <alignment horizontal="left" vertical="center" wrapText="1"/>
    </xf>
    <xf numFmtId="0" fontId="5" fillId="0" borderId="27" xfId="0" applyNumberFormat="1" applyFont="1" applyFill="1" applyBorder="1" applyAlignment="1">
      <alignment horizontal="left" vertical="center" wrapText="1"/>
    </xf>
    <xf numFmtId="0" fontId="5" fillId="0" borderId="28" xfId="0" applyNumberFormat="1" applyFont="1" applyFill="1" applyBorder="1" applyAlignment="1">
      <alignment horizontal="left" vertical="center" wrapText="1"/>
    </xf>
    <xf numFmtId="0" fontId="5" fillId="0" borderId="29" xfId="0" applyNumberFormat="1" applyFont="1" applyFill="1" applyBorder="1" applyAlignment="1">
      <alignment horizontal="left" vertical="center" wrapText="1"/>
    </xf>
    <xf numFmtId="0" fontId="5" fillId="0" borderId="3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top" wrapText="1"/>
    </xf>
    <xf numFmtId="0" fontId="8" fillId="0" borderId="0" xfId="0" applyNumberFormat="1" applyFont="1" applyFill="1" applyAlignment="1">
      <alignment horizontal="left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view="pageBreakPreview" zoomScale="90" zoomScaleNormal="100" workbookViewId="0">
      <selection activeCell="E11" sqref="E11:F11"/>
    </sheetView>
  </sheetViews>
  <sheetFormatPr defaultColWidth="9" defaultRowHeight="13.5" outlineLevelCol="6"/>
  <cols>
    <col min="1" max="1" width="14.3716814159292" style="27" customWidth="1"/>
    <col min="2" max="2" width="16.2477876106195" style="27" customWidth="1"/>
    <col min="3" max="3" width="18.7522123893805" style="27" customWidth="1"/>
    <col min="4" max="4" width="24.5044247787611" style="27" customWidth="1"/>
    <col min="5" max="5" width="28.2477876106195" style="27" customWidth="1"/>
    <col min="6" max="6" width="27.2477876106195" style="27" customWidth="1"/>
    <col min="7" max="7" width="17.7522123893805" style="27" customWidth="1"/>
    <col min="8" max="16384" width="9" style="27"/>
  </cols>
  <sheetData>
    <row r="1" spans="1:7">
      <c r="A1" s="28" t="s">
        <v>0</v>
      </c>
    </row>
    <row r="2" ht="37.15" customHeight="1" spans="1:7">
      <c r="A2" s="29" t="s">
        <v>1</v>
      </c>
      <c r="B2" s="29"/>
      <c r="C2" s="29"/>
      <c r="D2" s="29"/>
      <c r="E2" s="29"/>
      <c r="F2" s="29"/>
      <c r="G2" s="29"/>
    </row>
    <row r="3" ht="21.95" customHeight="1" spans="1:7">
      <c r="A3" s="30" t="s">
        <v>2</v>
      </c>
      <c r="B3" s="30"/>
      <c r="C3" s="30"/>
      <c r="D3" s="30"/>
      <c r="E3" s="30"/>
      <c r="F3" s="30"/>
      <c r="G3" s="30"/>
    </row>
    <row r="4" ht="20.1" customHeight="1" spans="1:7">
      <c r="A4" s="31" t="s">
        <v>3</v>
      </c>
      <c r="B4" s="32" t="s">
        <v>4</v>
      </c>
      <c r="C4" s="32"/>
      <c r="D4" s="33" t="s">
        <v>5</v>
      </c>
      <c r="E4" s="32" t="s">
        <v>6</v>
      </c>
      <c r="F4" s="34"/>
      <c r="G4" s="35"/>
    </row>
    <row r="5" ht="20.1" customHeight="1" spans="1:7">
      <c r="A5" s="36" t="s">
        <v>7</v>
      </c>
      <c r="B5" s="37" t="s">
        <v>8</v>
      </c>
      <c r="C5" s="37"/>
      <c r="D5" s="38" t="s">
        <v>9</v>
      </c>
      <c r="E5" s="37" t="s">
        <v>10</v>
      </c>
      <c r="F5" s="39"/>
      <c r="G5" s="40"/>
    </row>
    <row r="6" ht="20.1" customHeight="1" spans="1:7">
      <c r="A6" s="41" t="s">
        <v>11</v>
      </c>
      <c r="B6" s="37"/>
      <c r="C6" s="37"/>
      <c r="D6" s="37" t="s">
        <v>12</v>
      </c>
      <c r="E6" s="39" t="s">
        <v>13</v>
      </c>
      <c r="F6" s="42"/>
      <c r="G6" s="40" t="s">
        <v>14</v>
      </c>
    </row>
    <row r="7" ht="20.1" customHeight="1" spans="1:7">
      <c r="A7" s="41"/>
      <c r="B7" s="43" t="s">
        <v>15</v>
      </c>
      <c r="C7" s="43"/>
      <c r="D7" s="44">
        <v>119564.84</v>
      </c>
      <c r="E7" s="45">
        <v>65610</v>
      </c>
      <c r="F7" s="46"/>
      <c r="G7" s="40">
        <v>10</v>
      </c>
    </row>
    <row r="8" ht="20.1" customHeight="1" spans="1:7">
      <c r="A8" s="41"/>
      <c r="B8" s="43" t="s">
        <v>16</v>
      </c>
      <c r="C8" s="43"/>
      <c r="D8" s="44">
        <v>86000</v>
      </c>
      <c r="E8" s="45">
        <f>E9</f>
        <v>56000</v>
      </c>
      <c r="F8" s="46"/>
      <c r="G8" s="40">
        <v>5</v>
      </c>
    </row>
    <row r="9" ht="20.1" customHeight="1" spans="1:7">
      <c r="A9" s="41"/>
      <c r="B9" s="37" t="s">
        <v>17</v>
      </c>
      <c r="C9" s="37"/>
      <c r="D9" s="44">
        <v>56000</v>
      </c>
      <c r="E9" s="45">
        <f>D9</f>
        <v>56000</v>
      </c>
      <c r="F9" s="46"/>
      <c r="G9" s="40"/>
    </row>
    <row r="10" ht="20.1" customHeight="1" spans="1:7">
      <c r="A10" s="41"/>
      <c r="B10" s="43" t="s">
        <v>18</v>
      </c>
      <c r="C10" s="43"/>
      <c r="D10" s="44">
        <f>D7-D8</f>
        <v>33564.84</v>
      </c>
      <c r="E10" s="45">
        <f>E7-E8</f>
        <v>9610</v>
      </c>
      <c r="F10" s="46"/>
      <c r="G10" s="40">
        <v>5</v>
      </c>
    </row>
    <row r="11" ht="20.1" customHeight="1" spans="1:7">
      <c r="A11" s="41"/>
      <c r="B11" s="43" t="s">
        <v>19</v>
      </c>
      <c r="C11" s="43"/>
      <c r="D11" s="44">
        <f>D7-D8</f>
        <v>33564.84</v>
      </c>
      <c r="E11" s="45">
        <f>E10</f>
        <v>9610</v>
      </c>
      <c r="F11" s="46"/>
      <c r="G11" s="40"/>
    </row>
    <row r="12" ht="20.1" customHeight="1" spans="1:7">
      <c r="A12" s="41"/>
      <c r="B12" s="43" t="s">
        <v>20</v>
      </c>
      <c r="C12" s="43"/>
      <c r="D12" s="44"/>
      <c r="E12" s="45"/>
      <c r="F12" s="46"/>
      <c r="G12" s="40"/>
    </row>
    <row r="13" ht="20.1" customHeight="1" spans="1:7">
      <c r="A13" s="41"/>
      <c r="B13" s="43" t="s">
        <v>19</v>
      </c>
      <c r="C13" s="43"/>
      <c r="D13" s="44"/>
      <c r="E13" s="45"/>
      <c r="F13" s="46"/>
      <c r="G13" s="40"/>
    </row>
    <row r="14" ht="20.1" customHeight="1" spans="1:7">
      <c r="A14" s="41"/>
      <c r="B14" s="43" t="s">
        <v>21</v>
      </c>
      <c r="C14" s="43"/>
      <c r="D14" s="44"/>
      <c r="E14" s="45"/>
      <c r="F14" s="46"/>
      <c r="G14" s="40"/>
    </row>
    <row r="15" ht="18" customHeight="1" spans="1:7">
      <c r="A15" s="47" t="s">
        <v>22</v>
      </c>
      <c r="B15" s="37" t="s">
        <v>23</v>
      </c>
      <c r="C15" s="37" t="s">
        <v>24</v>
      </c>
      <c r="D15" s="37" t="s">
        <v>25</v>
      </c>
      <c r="E15" s="37" t="s">
        <v>26</v>
      </c>
      <c r="F15" s="39" t="s">
        <v>27</v>
      </c>
      <c r="G15" s="40" t="s">
        <v>14</v>
      </c>
    </row>
    <row r="16" ht="18" customHeight="1" spans="1:7">
      <c r="A16" s="47"/>
      <c r="B16" s="48" t="s">
        <v>28</v>
      </c>
      <c r="C16" s="48" t="s">
        <v>29</v>
      </c>
      <c r="D16" s="37" t="s">
        <v>30</v>
      </c>
      <c r="E16" s="49">
        <v>1</v>
      </c>
      <c r="F16" s="50">
        <f t="shared" ref="F16:F23" si="0">E16</f>
        <v>1</v>
      </c>
      <c r="G16" s="40">
        <v>5</v>
      </c>
    </row>
    <row r="17" ht="41.25" customHeight="1" spans="1:7">
      <c r="A17" s="47"/>
      <c r="B17" s="51"/>
      <c r="C17" s="51"/>
      <c r="D17" s="43" t="s">
        <v>31</v>
      </c>
      <c r="E17" s="52" t="s">
        <v>32</v>
      </c>
      <c r="F17" s="50" t="str">
        <f t="shared" si="0"/>
        <v>地上建筑面积95807.89㎡，完成总建筑面积的80%</v>
      </c>
      <c r="G17" s="40">
        <v>5</v>
      </c>
    </row>
    <row r="18" ht="39.75" customHeight="1" spans="1:7">
      <c r="A18" s="47"/>
      <c r="B18" s="51"/>
      <c r="C18" s="51"/>
      <c r="D18" s="43" t="s">
        <v>33</v>
      </c>
      <c r="E18" s="37" t="s">
        <v>34</v>
      </c>
      <c r="F18" s="50" t="str">
        <f t="shared" si="0"/>
        <v>地下建筑面积33568.32㎡，完成总建筑面积的100%</v>
      </c>
      <c r="G18" s="40">
        <v>5</v>
      </c>
    </row>
    <row r="19" ht="20.1" customHeight="1" spans="1:7">
      <c r="A19" s="47"/>
      <c r="B19" s="51"/>
      <c r="C19" s="53"/>
      <c r="D19" s="43" t="s">
        <v>35</v>
      </c>
      <c r="E19" s="37" t="s">
        <v>36</v>
      </c>
      <c r="F19" s="37" t="str">
        <f t="shared" si="0"/>
        <v>完成投资6.5亿元</v>
      </c>
      <c r="G19" s="40">
        <v>5</v>
      </c>
    </row>
    <row r="20" ht="18.75" customHeight="1" spans="1:7">
      <c r="A20" s="47"/>
      <c r="B20" s="51"/>
      <c r="C20" s="37" t="s">
        <v>37</v>
      </c>
      <c r="D20" s="43" t="s">
        <v>38</v>
      </c>
      <c r="E20" s="49" t="s">
        <v>39</v>
      </c>
      <c r="F20" s="50" t="str">
        <f t="shared" si="0"/>
        <v>与设计规范一致</v>
      </c>
      <c r="G20" s="40">
        <v>5</v>
      </c>
    </row>
    <row r="21" ht="37.15" customHeight="1" spans="1:7">
      <c r="A21" s="47"/>
      <c r="B21" s="51"/>
      <c r="C21" s="37"/>
      <c r="D21" s="43" t="s">
        <v>40</v>
      </c>
      <c r="E21" s="49" t="s">
        <v>41</v>
      </c>
      <c r="F21" s="49" t="str">
        <f t="shared" si="0"/>
        <v>采取相应措施，做到达标排放。</v>
      </c>
      <c r="G21" s="40">
        <v>5</v>
      </c>
    </row>
    <row r="22" ht="20.1" customHeight="1" spans="1:7">
      <c r="A22" s="47"/>
      <c r="B22" s="51"/>
      <c r="C22" s="37"/>
      <c r="D22" s="43" t="s">
        <v>42</v>
      </c>
      <c r="E22" s="37" t="s">
        <v>43</v>
      </c>
      <c r="F22" s="50" t="str">
        <f t="shared" si="0"/>
        <v>施工现场文明施工</v>
      </c>
      <c r="G22" s="40">
        <v>5</v>
      </c>
    </row>
    <row r="23" ht="20.1" customHeight="1" spans="1:7">
      <c r="A23" s="47"/>
      <c r="B23" s="51"/>
      <c r="C23" s="37" t="s">
        <v>44</v>
      </c>
      <c r="D23" s="54" t="s">
        <v>45</v>
      </c>
      <c r="E23" s="37" t="s">
        <v>46</v>
      </c>
      <c r="F23" s="37" t="str">
        <f t="shared" si="0"/>
        <v>如期开工</v>
      </c>
      <c r="G23" s="40">
        <v>5</v>
      </c>
    </row>
    <row r="24" ht="20.1" customHeight="1" spans="1:7">
      <c r="A24" s="47"/>
      <c r="B24" s="51"/>
      <c r="C24" s="37"/>
      <c r="D24" s="54" t="s">
        <v>47</v>
      </c>
      <c r="E24" s="37" t="s">
        <v>48</v>
      </c>
      <c r="F24" s="49" t="str">
        <f>E24</f>
        <v>≥90%</v>
      </c>
      <c r="G24" s="40">
        <v>5</v>
      </c>
    </row>
    <row r="25" ht="20.1" customHeight="1" spans="1:7">
      <c r="A25" s="47"/>
      <c r="B25" s="51"/>
      <c r="C25" s="37"/>
      <c r="D25" s="54" t="s">
        <v>49</v>
      </c>
      <c r="E25" s="37" t="s">
        <v>50</v>
      </c>
      <c r="F25" s="49" t="str">
        <f>E25</f>
        <v>≥95%</v>
      </c>
      <c r="G25" s="40">
        <v>5</v>
      </c>
    </row>
    <row r="26" ht="20.1" customHeight="1" spans="1:7">
      <c r="A26" s="47"/>
      <c r="B26" s="51"/>
      <c r="C26" s="48" t="s">
        <v>51</v>
      </c>
      <c r="D26" s="54" t="s">
        <v>52</v>
      </c>
      <c r="E26" s="37" t="s">
        <v>53</v>
      </c>
      <c r="F26" s="37" t="s">
        <v>53</v>
      </c>
      <c r="G26" s="37">
        <v>5</v>
      </c>
    </row>
    <row r="27" spans="1:7">
      <c r="A27" s="47"/>
      <c r="B27" s="51"/>
      <c r="C27" s="51"/>
      <c r="D27" s="54" t="s">
        <v>54</v>
      </c>
      <c r="E27" s="37" t="s">
        <v>55</v>
      </c>
      <c r="F27" s="37" t="s">
        <v>55</v>
      </c>
      <c r="G27" s="37">
        <v>5</v>
      </c>
    </row>
    <row r="28" ht="20.1" customHeight="1" spans="1:7">
      <c r="A28" s="47"/>
      <c r="B28" s="37" t="s">
        <v>56</v>
      </c>
      <c r="C28" s="37" t="s">
        <v>57</v>
      </c>
      <c r="D28" s="43" t="s">
        <v>58</v>
      </c>
      <c r="E28" s="37" t="s">
        <v>59</v>
      </c>
      <c r="F28" s="50" t="str">
        <f t="shared" ref="F27:F41" si="1">E28</f>
        <v>建设方足额缴纳税费</v>
      </c>
      <c r="G28" s="40">
        <v>3</v>
      </c>
    </row>
    <row r="29" ht="20.1" customHeight="1" spans="1:7">
      <c r="A29" s="47"/>
      <c r="B29" s="37"/>
      <c r="C29" s="37"/>
      <c r="D29" s="43" t="s">
        <v>60</v>
      </c>
      <c r="E29" s="37" t="s">
        <v>61</v>
      </c>
      <c r="F29" s="50" t="str">
        <f t="shared" si="1"/>
        <v>供应商足额缴纳税费</v>
      </c>
      <c r="G29" s="40">
        <v>3</v>
      </c>
    </row>
    <row r="30" ht="94.5" customHeight="1" spans="1:7">
      <c r="A30" s="47"/>
      <c r="B30" s="37"/>
      <c r="C30" s="37" t="s">
        <v>62</v>
      </c>
      <c r="D30" s="43" t="s">
        <v>63</v>
      </c>
      <c r="E30" s="37" t="s">
        <v>64</v>
      </c>
      <c r="F30" s="50" t="str">
        <f t="shared" si="1"/>
        <v>项目适应关于医疗卫生事业的发展坚持以人为本，深入贯彻中共中央、国务院关于健康中国和新冠肺炎疫情防控的工作要求，积极推进健康中国建设，建立和完善包括健康教育、预防保健、疾病诊治、康复护理、长期照护、安宁疗护的综合、连续的健康服务体系</v>
      </c>
      <c r="G30" s="40">
        <v>2</v>
      </c>
    </row>
    <row r="31" ht="42" customHeight="1" spans="1:7">
      <c r="A31" s="47"/>
      <c r="B31" s="37"/>
      <c r="C31" s="37"/>
      <c r="D31" s="43" t="s">
        <v>65</v>
      </c>
      <c r="E31" s="37" t="s">
        <v>66</v>
      </c>
      <c r="F31" s="50" t="str">
        <f t="shared" si="1"/>
        <v>项目建设，可使当地居民的心理健康权得到充分保障，自然受到广大群众的支持</v>
      </c>
      <c r="G31" s="40">
        <v>2</v>
      </c>
    </row>
    <row r="32" ht="38.25" customHeight="1" spans="1:7">
      <c r="A32" s="47"/>
      <c r="B32" s="37"/>
      <c r="C32" s="37"/>
      <c r="D32" s="43" t="s">
        <v>67</v>
      </c>
      <c r="E32" s="37" t="s">
        <v>68</v>
      </c>
      <c r="F32" s="50" t="str">
        <f t="shared" si="1"/>
        <v>本项目的建设对改善区域投资环境，促进区域经济发展具有重要意义</v>
      </c>
      <c r="G32" s="40">
        <v>2</v>
      </c>
    </row>
    <row r="33" ht="27.75" customHeight="1" spans="1:7">
      <c r="A33" s="47"/>
      <c r="B33" s="37"/>
      <c r="C33" s="37" t="s">
        <v>69</v>
      </c>
      <c r="D33" s="43" t="s">
        <v>70</v>
      </c>
      <c r="E33" s="37" t="s">
        <v>71</v>
      </c>
      <c r="F33" s="50" t="str">
        <f t="shared" si="1"/>
        <v>项目指标符合规划控制指标绿地率＞35%</v>
      </c>
      <c r="G33" s="40">
        <v>2</v>
      </c>
    </row>
    <row r="34" ht="20.1" customHeight="1" spans="1:7">
      <c r="A34" s="47"/>
      <c r="B34" s="37"/>
      <c r="C34" s="37"/>
      <c r="D34" s="43" t="s">
        <v>72</v>
      </c>
      <c r="E34" s="37" t="s">
        <v>73</v>
      </c>
      <c r="F34" s="50" t="str">
        <f t="shared" si="1"/>
        <v>符合环保要求，无环保处罚及通报批评</v>
      </c>
      <c r="G34" s="40">
        <v>2</v>
      </c>
    </row>
    <row r="35" ht="20.1" customHeight="1" spans="1:7">
      <c r="A35" s="47"/>
      <c r="B35" s="37"/>
      <c r="C35" s="37" t="s">
        <v>74</v>
      </c>
      <c r="D35" s="43" t="s">
        <v>75</v>
      </c>
      <c r="E35" s="37" t="s">
        <v>76</v>
      </c>
      <c r="F35" s="50" t="str">
        <f t="shared" si="1"/>
        <v>持续增加税收</v>
      </c>
      <c r="G35" s="40">
        <v>2</v>
      </c>
    </row>
    <row r="36" ht="20.1" customHeight="1" spans="1:7">
      <c r="A36" s="47"/>
      <c r="B36" s="37"/>
      <c r="C36" s="37"/>
      <c r="D36" s="43" t="s">
        <v>77</v>
      </c>
      <c r="E36" s="37" t="s">
        <v>78</v>
      </c>
      <c r="F36" s="50" t="str">
        <f t="shared" si="1"/>
        <v>明显</v>
      </c>
      <c r="G36" s="40">
        <v>2</v>
      </c>
    </row>
    <row r="37" ht="20.1" customHeight="1" spans="1:7">
      <c r="A37" s="47"/>
      <c r="B37" s="37" t="s">
        <v>79</v>
      </c>
      <c r="C37" s="37" t="s">
        <v>80</v>
      </c>
      <c r="D37" s="43" t="s">
        <v>81</v>
      </c>
      <c r="E37" s="55" t="s">
        <v>82</v>
      </c>
      <c r="F37" s="50" t="str">
        <f t="shared" si="1"/>
        <v>不低于95%</v>
      </c>
      <c r="G37" s="40">
        <v>2</v>
      </c>
    </row>
    <row r="38" ht="20.1" customHeight="1" spans="1:7">
      <c r="A38" s="47"/>
      <c r="B38" s="37"/>
      <c r="C38" s="37"/>
      <c r="D38" s="43" t="s">
        <v>83</v>
      </c>
      <c r="E38" s="55" t="s">
        <v>82</v>
      </c>
      <c r="F38" s="50" t="str">
        <f t="shared" si="1"/>
        <v>不低于95%</v>
      </c>
      <c r="G38" s="40">
        <v>2</v>
      </c>
    </row>
    <row r="39" ht="20.1" customHeight="1" spans="1:7">
      <c r="A39" s="47"/>
      <c r="B39" s="37"/>
      <c r="C39" s="37"/>
      <c r="D39" s="43" t="s">
        <v>84</v>
      </c>
      <c r="E39" s="55" t="s">
        <v>82</v>
      </c>
      <c r="F39" s="50" t="str">
        <f t="shared" si="1"/>
        <v>不低于95%</v>
      </c>
      <c r="G39" s="40">
        <v>2</v>
      </c>
    </row>
    <row r="40" ht="20.1" customHeight="1" spans="1:7">
      <c r="A40" s="47"/>
      <c r="B40" s="37"/>
      <c r="C40" s="48" t="s">
        <v>85</v>
      </c>
      <c r="D40" s="54" t="s">
        <v>86</v>
      </c>
      <c r="E40" s="55" t="s">
        <v>82</v>
      </c>
      <c r="F40" s="50" t="str">
        <f t="shared" si="1"/>
        <v>不低于95%</v>
      </c>
      <c r="G40" s="40">
        <v>2</v>
      </c>
    </row>
    <row r="41" ht="39" customHeight="1" spans="1:7">
      <c r="A41" s="47"/>
      <c r="B41" s="37"/>
      <c r="C41" s="53"/>
      <c r="D41" s="54" t="s">
        <v>87</v>
      </c>
      <c r="E41" s="55" t="s">
        <v>82</v>
      </c>
      <c r="F41" s="50" t="str">
        <f t="shared" si="1"/>
        <v>不低于95%</v>
      </c>
      <c r="G41" s="40">
        <v>2</v>
      </c>
    </row>
    <row r="42" ht="20.1" customHeight="1" spans="1:7">
      <c r="A42" s="41" t="s">
        <v>88</v>
      </c>
      <c r="B42" s="37"/>
      <c r="C42" s="37"/>
      <c r="D42" s="37"/>
      <c r="E42" s="37"/>
      <c r="F42" s="39"/>
      <c r="G42" s="40">
        <f>SUM(G16:G41)+G7</f>
        <v>100</v>
      </c>
    </row>
    <row r="43" ht="30" customHeight="1" spans="1:7">
      <c r="A43" s="36" t="s">
        <v>89</v>
      </c>
      <c r="B43" s="43" t="s">
        <v>90</v>
      </c>
      <c r="C43" s="43"/>
      <c r="D43" s="43"/>
      <c r="E43" s="43"/>
      <c r="F43" s="56"/>
      <c r="G43" s="57"/>
    </row>
    <row r="44" ht="44.25" customHeight="1" spans="1:7">
      <c r="A44" s="36" t="s">
        <v>91</v>
      </c>
      <c r="B44" s="43" t="s">
        <v>92</v>
      </c>
      <c r="C44" s="43"/>
      <c r="D44" s="43"/>
      <c r="E44" s="43"/>
      <c r="F44" s="56"/>
      <c r="G44" s="57"/>
    </row>
    <row r="45" ht="39.75" customHeight="1" spans="1:7">
      <c r="A45" s="58" t="s">
        <v>93</v>
      </c>
      <c r="B45" s="59"/>
      <c r="C45" s="59"/>
      <c r="D45" s="59"/>
      <c r="E45" s="59"/>
      <c r="F45" s="59"/>
      <c r="G45" s="60"/>
    </row>
    <row r="46" ht="33.75" hidden="1" customHeight="1" spans="1:7">
      <c r="A46" s="61" t="s">
        <v>94</v>
      </c>
      <c r="B46" s="62"/>
      <c r="C46" s="62"/>
      <c r="D46" s="62"/>
      <c r="E46" s="62"/>
      <c r="F46" s="62"/>
      <c r="G46" s="63"/>
    </row>
    <row r="47" ht="42.95" customHeight="1" spans="1:7">
      <c r="A47" s="64" t="s">
        <v>95</v>
      </c>
      <c r="B47" s="65"/>
      <c r="C47" s="65"/>
      <c r="D47" s="65"/>
      <c r="E47" s="65"/>
      <c r="F47" s="65"/>
      <c r="G47" s="65"/>
    </row>
  </sheetData>
  <mergeCells count="45">
    <mergeCell ref="A2:G2"/>
    <mergeCell ref="A3:G3"/>
    <mergeCell ref="B4:C4"/>
    <mergeCell ref="E4:G4"/>
    <mergeCell ref="B5:C5"/>
    <mergeCell ref="E5:G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A42:E42"/>
    <mergeCell ref="B43:G43"/>
    <mergeCell ref="B44:G44"/>
    <mergeCell ref="A45:G45"/>
    <mergeCell ref="A46:G46"/>
    <mergeCell ref="A47:G47"/>
    <mergeCell ref="A6:A14"/>
    <mergeCell ref="A15:A41"/>
    <mergeCell ref="B16:B27"/>
    <mergeCell ref="B28:B36"/>
    <mergeCell ref="B37:B41"/>
    <mergeCell ref="C16:C19"/>
    <mergeCell ref="C20:C22"/>
    <mergeCell ref="C23:C25"/>
    <mergeCell ref="C26:C27"/>
    <mergeCell ref="C28:C29"/>
    <mergeCell ref="C30:C32"/>
    <mergeCell ref="C33:C34"/>
    <mergeCell ref="C35:C36"/>
    <mergeCell ref="C37:C39"/>
    <mergeCell ref="C40:C41"/>
  </mergeCells>
  <dataValidations count="1">
    <dataValidation type="list" allowBlank="1" showInputMessage="1" showErrorMessage="1" sqref="E5:G5">
      <formula1>"铁路,收费公路,机场（不含通用机场）,水运,城市轨道交通,城市停车场,天然气官网和储气设施,城乡电网,农业,水利,林业,城镇污水垃圾处理,卫生健康,教育,养老,文化旅游,其他社会事业,城乡冷链物流基础设施,供水,供热,供气,产业园基础设施建设,城镇老旧小区改造,棚户区改造"</formula1>
    </dataValidation>
  </dataValidations>
  <printOptions horizontalCentered="1"/>
  <pageMargins left="0.313888888888889" right="0.313888888888889" top="0.393055555555556" bottom="0.393055555555556" header="0.511805555555556" footer="0.511805555555556"/>
  <pageSetup paperSize="9" scale="6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view="pageBreakPreview" zoomScale="80" zoomScaleNormal="100" workbookViewId="0">
      <selection activeCell="E49" sqref="E49"/>
    </sheetView>
  </sheetViews>
  <sheetFormatPr defaultColWidth="9" defaultRowHeight="13.5" outlineLevelCol="7"/>
  <cols>
    <col min="1" max="1" width="23.1238938053097" style="1" customWidth="1"/>
    <col min="2" max="2" width="30.2477876106195" style="1" customWidth="1"/>
    <col min="3" max="3" width="11.2477876106195" style="1" customWidth="1"/>
    <col min="4" max="4" width="17.2477876106195" style="1" customWidth="1"/>
    <col min="5" max="5" width="69.7522123893805" style="1" customWidth="1"/>
    <col min="6" max="6" width="11.2477876106195" style="1" customWidth="1"/>
    <col min="7" max="7" width="10.7522123893805" style="1" customWidth="1"/>
    <col min="8" max="8" width="13.8761061946903" style="2" customWidth="1"/>
    <col min="9" max="16384" width="9" style="1"/>
  </cols>
  <sheetData>
    <row r="1" spans="1:8">
      <c r="A1" s="3" t="s">
        <v>96</v>
      </c>
    </row>
    <row r="2" ht="32.25" customHeight="1" spans="1:8">
      <c r="A2" s="4" t="s">
        <v>97</v>
      </c>
      <c r="B2" s="4"/>
      <c r="C2" s="4"/>
      <c r="D2" s="4"/>
      <c r="E2" s="4"/>
      <c r="F2" s="4"/>
      <c r="G2" s="4"/>
      <c r="H2" s="4"/>
    </row>
    <row r="3" ht="24" customHeight="1" spans="1:8">
      <c r="A3" s="5" t="s">
        <v>3</v>
      </c>
      <c r="B3" s="6" t="s">
        <v>4</v>
      </c>
      <c r="C3" s="7"/>
      <c r="D3" s="7"/>
      <c r="E3" s="7"/>
      <c r="F3" s="7"/>
      <c r="G3" s="7"/>
      <c r="H3" s="8"/>
    </row>
    <row r="4" ht="24" customHeight="1" spans="1:8">
      <c r="A4" s="9" t="s">
        <v>98</v>
      </c>
      <c r="B4" s="6" t="s">
        <v>8</v>
      </c>
      <c r="C4" s="7"/>
      <c r="D4" s="10" t="s">
        <v>99</v>
      </c>
      <c r="E4" s="11" t="s">
        <v>6</v>
      </c>
      <c r="F4" s="7"/>
      <c r="G4" s="7"/>
      <c r="H4" s="8"/>
    </row>
    <row r="5" ht="24" customHeight="1" spans="1:8">
      <c r="A5" s="9" t="s">
        <v>100</v>
      </c>
      <c r="B5" s="12">
        <v>86000</v>
      </c>
      <c r="C5" s="13"/>
      <c r="D5" s="13"/>
      <c r="E5" s="13"/>
      <c r="F5" s="13"/>
      <c r="G5" s="13"/>
      <c r="H5" s="14"/>
    </row>
    <row r="6" ht="24" customHeight="1" spans="1:8">
      <c r="A6" s="15" t="s">
        <v>101</v>
      </c>
      <c r="B6" s="12">
        <v>10000</v>
      </c>
      <c r="C6" s="13"/>
      <c r="D6" s="13"/>
      <c r="E6" s="13"/>
      <c r="F6" s="13"/>
      <c r="G6" s="13"/>
      <c r="H6" s="14"/>
    </row>
    <row r="7" ht="24" customHeight="1" spans="1:8">
      <c r="A7" s="15" t="s">
        <v>102</v>
      </c>
      <c r="B7" s="12">
        <v>20000</v>
      </c>
      <c r="C7" s="13"/>
      <c r="D7" s="13"/>
      <c r="E7" s="13"/>
      <c r="F7" s="13"/>
      <c r="G7" s="13"/>
      <c r="H7" s="14"/>
    </row>
    <row r="8" ht="24" customHeight="1" spans="1:8">
      <c r="A8" s="16" t="s">
        <v>103</v>
      </c>
      <c r="B8" s="10" t="s">
        <v>104</v>
      </c>
      <c r="C8" s="17" t="s">
        <v>105</v>
      </c>
      <c r="D8" s="18"/>
      <c r="E8" s="19"/>
      <c r="F8" s="17" t="s">
        <v>106</v>
      </c>
      <c r="G8" s="19"/>
      <c r="H8" s="20" t="s">
        <v>107</v>
      </c>
    </row>
    <row r="9" ht="24" customHeight="1" spans="1:8">
      <c r="A9" s="21" t="s">
        <v>108</v>
      </c>
      <c r="B9" s="21" t="s">
        <v>109</v>
      </c>
      <c r="C9" s="11" t="s">
        <v>110</v>
      </c>
      <c r="D9" s="7"/>
      <c r="E9" s="22"/>
      <c r="F9" s="10">
        <v>3</v>
      </c>
      <c r="G9" s="21">
        <v>25</v>
      </c>
      <c r="H9" s="20">
        <v>3</v>
      </c>
    </row>
    <row r="10" ht="24" customHeight="1" spans="1:8">
      <c r="A10" s="23"/>
      <c r="B10" s="23"/>
      <c r="C10" s="11" t="s">
        <v>111</v>
      </c>
      <c r="D10" s="7"/>
      <c r="E10" s="22"/>
      <c r="F10" s="10">
        <v>5</v>
      </c>
      <c r="G10" s="23"/>
      <c r="H10" s="20">
        <v>5</v>
      </c>
    </row>
    <row r="11" ht="24" customHeight="1" spans="1:8">
      <c r="A11" s="23"/>
      <c r="B11" s="16"/>
      <c r="C11" s="11" t="s">
        <v>112</v>
      </c>
      <c r="D11" s="7"/>
      <c r="E11" s="22"/>
      <c r="F11" s="10">
        <v>5</v>
      </c>
      <c r="G11" s="23"/>
      <c r="H11" s="20">
        <v>5</v>
      </c>
    </row>
    <row r="12" ht="24" customHeight="1" spans="1:8">
      <c r="A12" s="23"/>
      <c r="B12" s="10" t="s">
        <v>113</v>
      </c>
      <c r="C12" s="11" t="s">
        <v>114</v>
      </c>
      <c r="D12" s="7"/>
      <c r="E12" s="22"/>
      <c r="F12" s="10">
        <v>6</v>
      </c>
      <c r="G12" s="23"/>
      <c r="H12" s="20">
        <v>6</v>
      </c>
    </row>
    <row r="13" ht="24" customHeight="1" spans="1:8">
      <c r="A13" s="16"/>
      <c r="B13" s="10" t="s">
        <v>115</v>
      </c>
      <c r="C13" s="11" t="s">
        <v>116</v>
      </c>
      <c r="D13" s="7"/>
      <c r="E13" s="22"/>
      <c r="F13" s="10">
        <v>6</v>
      </c>
      <c r="G13" s="16"/>
      <c r="H13" s="10">
        <v>6</v>
      </c>
    </row>
    <row r="14" ht="24" customHeight="1" spans="1:8">
      <c r="A14" s="21" t="s">
        <v>117</v>
      </c>
      <c r="B14" s="21" t="s">
        <v>118</v>
      </c>
      <c r="C14" s="11" t="s">
        <v>119</v>
      </c>
      <c r="D14" s="7"/>
      <c r="E14" s="22"/>
      <c r="F14" s="10">
        <v>2</v>
      </c>
      <c r="G14" s="21">
        <v>12</v>
      </c>
      <c r="H14" s="20">
        <v>2</v>
      </c>
    </row>
    <row r="15" ht="24" customHeight="1" spans="1:8">
      <c r="A15" s="23"/>
      <c r="B15" s="16"/>
      <c r="C15" s="11" t="s">
        <v>120</v>
      </c>
      <c r="D15" s="7"/>
      <c r="E15" s="22"/>
      <c r="F15" s="10">
        <v>2</v>
      </c>
      <c r="G15" s="23"/>
      <c r="H15" s="20">
        <v>2</v>
      </c>
    </row>
    <row r="16" ht="24" customHeight="1" spans="1:8">
      <c r="A16" s="23"/>
      <c r="B16" s="21" t="s">
        <v>121</v>
      </c>
      <c r="C16" s="11" t="s">
        <v>122</v>
      </c>
      <c r="D16" s="7"/>
      <c r="E16" s="22"/>
      <c r="F16" s="10">
        <v>6</v>
      </c>
      <c r="G16" s="23"/>
      <c r="H16" s="20">
        <v>5</v>
      </c>
    </row>
    <row r="17" ht="24" customHeight="1" spans="1:8">
      <c r="A17" s="16"/>
      <c r="B17" s="16"/>
      <c r="C17" s="11" t="s">
        <v>123</v>
      </c>
      <c r="D17" s="7"/>
      <c r="E17" s="22"/>
      <c r="F17" s="10">
        <v>2</v>
      </c>
      <c r="G17" s="16"/>
      <c r="H17" s="20">
        <v>2</v>
      </c>
    </row>
    <row r="18" ht="24" customHeight="1" spans="1:8">
      <c r="A18" s="21" t="s">
        <v>124</v>
      </c>
      <c r="B18" s="21" t="s">
        <v>125</v>
      </c>
      <c r="C18" s="11" t="s">
        <v>126</v>
      </c>
      <c r="D18" s="7"/>
      <c r="E18" s="22"/>
      <c r="F18" s="10">
        <v>5</v>
      </c>
      <c r="G18" s="21">
        <v>10</v>
      </c>
      <c r="H18" s="20">
        <v>5</v>
      </c>
    </row>
    <row r="19" ht="24" customHeight="1" spans="1:8">
      <c r="A19" s="23"/>
      <c r="B19" s="16"/>
      <c r="C19" s="11" t="s">
        <v>127</v>
      </c>
      <c r="D19" s="7"/>
      <c r="E19" s="22"/>
      <c r="F19" s="10">
        <v>2</v>
      </c>
      <c r="G19" s="23"/>
      <c r="H19" s="20">
        <v>2</v>
      </c>
    </row>
    <row r="20" ht="24" customHeight="1" spans="1:8">
      <c r="A20" s="16"/>
      <c r="B20" s="10" t="s">
        <v>128</v>
      </c>
      <c r="C20" s="11" t="s">
        <v>129</v>
      </c>
      <c r="D20" s="7"/>
      <c r="E20" s="22"/>
      <c r="F20" s="10">
        <v>3</v>
      </c>
      <c r="G20" s="16"/>
      <c r="H20" s="20">
        <v>3</v>
      </c>
    </row>
    <row r="21" ht="24" customHeight="1" spans="1:8">
      <c r="A21" s="21" t="s">
        <v>130</v>
      </c>
      <c r="B21" s="21" t="s">
        <v>131</v>
      </c>
      <c r="C21" s="11" t="s">
        <v>132</v>
      </c>
      <c r="D21" s="7"/>
      <c r="E21" s="22"/>
      <c r="F21" s="10">
        <v>6</v>
      </c>
      <c r="G21" s="21">
        <v>21</v>
      </c>
      <c r="H21" s="20">
        <v>4</v>
      </c>
    </row>
    <row r="22" ht="24" customHeight="1" spans="1:8">
      <c r="A22" s="23"/>
      <c r="B22" s="16"/>
      <c r="C22" s="11" t="s">
        <v>133</v>
      </c>
      <c r="D22" s="7"/>
      <c r="E22" s="22"/>
      <c r="F22" s="10">
        <v>5</v>
      </c>
      <c r="G22" s="23"/>
      <c r="H22" s="20">
        <v>4</v>
      </c>
    </row>
    <row r="23" ht="24" customHeight="1" spans="1:8">
      <c r="A23" s="23"/>
      <c r="B23" s="21" t="s">
        <v>134</v>
      </c>
      <c r="C23" s="11" t="s">
        <v>135</v>
      </c>
      <c r="D23" s="7"/>
      <c r="E23" s="22"/>
      <c r="F23" s="10">
        <v>5</v>
      </c>
      <c r="G23" s="23"/>
      <c r="H23" s="20">
        <v>4</v>
      </c>
    </row>
    <row r="24" ht="24" customHeight="1" spans="1:8">
      <c r="A24" s="16"/>
      <c r="B24" s="16"/>
      <c r="C24" s="11" t="s">
        <v>136</v>
      </c>
      <c r="D24" s="7"/>
      <c r="E24" s="22"/>
      <c r="F24" s="10">
        <v>5</v>
      </c>
      <c r="G24" s="16"/>
      <c r="H24" s="20">
        <v>4</v>
      </c>
    </row>
    <row r="25" ht="24" customHeight="1" spans="1:8">
      <c r="A25" s="16" t="s">
        <v>137</v>
      </c>
      <c r="B25" s="24" t="s">
        <v>138</v>
      </c>
      <c r="C25" s="11" t="s">
        <v>139</v>
      </c>
      <c r="D25" s="7"/>
      <c r="E25" s="22"/>
      <c r="F25" s="10">
        <v>5</v>
      </c>
      <c r="G25" s="10">
        <v>5</v>
      </c>
      <c r="H25" s="20">
        <v>5</v>
      </c>
    </row>
    <row r="26" ht="24" customHeight="1" spans="1:8">
      <c r="A26" s="21" t="s">
        <v>140</v>
      </c>
      <c r="B26" s="10" t="s">
        <v>141</v>
      </c>
      <c r="C26" s="11" t="s">
        <v>142</v>
      </c>
      <c r="D26" s="7"/>
      <c r="E26" s="22"/>
      <c r="F26" s="10">
        <v>2</v>
      </c>
      <c r="G26" s="21">
        <v>12</v>
      </c>
      <c r="H26" s="20">
        <v>2</v>
      </c>
    </row>
    <row r="27" ht="24" customHeight="1" spans="1:8">
      <c r="A27" s="23"/>
      <c r="B27" s="21" t="s">
        <v>143</v>
      </c>
      <c r="C27" s="11" t="s">
        <v>144</v>
      </c>
      <c r="D27" s="7"/>
      <c r="E27" s="22"/>
      <c r="F27" s="10">
        <v>2</v>
      </c>
      <c r="G27" s="23"/>
      <c r="H27" s="20">
        <v>2</v>
      </c>
    </row>
    <row r="28" ht="24" customHeight="1" spans="1:8">
      <c r="A28" s="23"/>
      <c r="B28" s="16"/>
      <c r="C28" s="11" t="s">
        <v>145</v>
      </c>
      <c r="D28" s="7"/>
      <c r="E28" s="22"/>
      <c r="F28" s="10">
        <v>2</v>
      </c>
      <c r="G28" s="23"/>
      <c r="H28" s="20">
        <v>2</v>
      </c>
    </row>
    <row r="29" ht="24" customHeight="1" spans="1:8">
      <c r="A29" s="23"/>
      <c r="B29" s="21" t="s">
        <v>146</v>
      </c>
      <c r="C29" s="11" t="s">
        <v>147</v>
      </c>
      <c r="D29" s="7"/>
      <c r="E29" s="22"/>
      <c r="F29" s="10">
        <v>2</v>
      </c>
      <c r="G29" s="23"/>
      <c r="H29" s="20">
        <v>2</v>
      </c>
    </row>
    <row r="30" ht="24" customHeight="1" spans="1:8">
      <c r="A30" s="23"/>
      <c r="B30" s="23"/>
      <c r="C30" s="11" t="s">
        <v>148</v>
      </c>
      <c r="D30" s="7"/>
      <c r="E30" s="22"/>
      <c r="F30" s="10">
        <v>2</v>
      </c>
      <c r="G30" s="23"/>
      <c r="H30" s="20">
        <v>2</v>
      </c>
    </row>
    <row r="31" ht="24" customHeight="1" spans="1:8">
      <c r="A31" s="16"/>
      <c r="B31" s="16"/>
      <c r="C31" s="11" t="s">
        <v>149</v>
      </c>
      <c r="D31" s="7"/>
      <c r="E31" s="22"/>
      <c r="F31" s="10">
        <v>2</v>
      </c>
      <c r="G31" s="16"/>
      <c r="H31" s="20">
        <v>2</v>
      </c>
    </row>
    <row r="32" ht="24" customHeight="1" spans="1:8">
      <c r="A32" s="21" t="s">
        <v>150</v>
      </c>
      <c r="B32" s="21" t="s">
        <v>151</v>
      </c>
      <c r="C32" s="11" t="s">
        <v>152</v>
      </c>
      <c r="D32" s="7"/>
      <c r="E32" s="22"/>
      <c r="F32" s="10">
        <v>2</v>
      </c>
      <c r="G32" s="21">
        <v>15</v>
      </c>
      <c r="H32" s="20">
        <v>2</v>
      </c>
    </row>
    <row r="33" ht="24" customHeight="1" spans="1:8">
      <c r="A33" s="23"/>
      <c r="B33" s="23"/>
      <c r="C33" s="11" t="s">
        <v>153</v>
      </c>
      <c r="D33" s="7"/>
      <c r="E33" s="22"/>
      <c r="F33" s="10">
        <v>2</v>
      </c>
      <c r="G33" s="23"/>
      <c r="H33" s="20">
        <v>2</v>
      </c>
    </row>
    <row r="34" ht="24" customHeight="1" spans="1:8">
      <c r="A34" s="23"/>
      <c r="B34" s="16"/>
      <c r="C34" s="11" t="s">
        <v>154</v>
      </c>
      <c r="D34" s="7"/>
      <c r="E34" s="22"/>
      <c r="F34" s="10">
        <v>2</v>
      </c>
      <c r="G34" s="23"/>
      <c r="H34" s="20">
        <v>2</v>
      </c>
    </row>
    <row r="35" ht="24" customHeight="1" spans="1:8">
      <c r="A35" s="23"/>
      <c r="B35" s="21" t="s">
        <v>155</v>
      </c>
      <c r="C35" s="11" t="s">
        <v>156</v>
      </c>
      <c r="D35" s="7"/>
      <c r="E35" s="22"/>
      <c r="F35" s="10">
        <v>3</v>
      </c>
      <c r="G35" s="23"/>
      <c r="H35" s="20">
        <v>2</v>
      </c>
    </row>
    <row r="36" ht="24" customHeight="1" spans="1:8">
      <c r="A36" s="23"/>
      <c r="B36" s="23"/>
      <c r="C36" s="11" t="s">
        <v>157</v>
      </c>
      <c r="D36" s="7"/>
      <c r="E36" s="22"/>
      <c r="F36" s="10">
        <v>4</v>
      </c>
      <c r="G36" s="23"/>
      <c r="H36" s="20">
        <v>3</v>
      </c>
    </row>
    <row r="37" ht="24" customHeight="1" spans="1:8">
      <c r="A37" s="16"/>
      <c r="B37" s="16"/>
      <c r="C37" s="11" t="s">
        <v>158</v>
      </c>
      <c r="D37" s="7"/>
      <c r="E37" s="22"/>
      <c r="F37" s="10">
        <v>2</v>
      </c>
      <c r="G37" s="16"/>
      <c r="H37" s="20">
        <v>1</v>
      </c>
    </row>
    <row r="38" ht="24" customHeight="1" spans="1:8">
      <c r="A38" s="23" t="s">
        <v>159</v>
      </c>
      <c r="B38" s="10" t="s">
        <v>160</v>
      </c>
      <c r="C38" s="11" t="s">
        <v>161</v>
      </c>
      <c r="D38" s="7"/>
      <c r="E38" s="22"/>
      <c r="F38" s="10">
        <v>5</v>
      </c>
      <c r="G38" s="21">
        <v>10</v>
      </c>
      <c r="H38" s="20">
        <v>4</v>
      </c>
    </row>
    <row r="39" ht="24" customHeight="1" spans="1:8">
      <c r="A39" s="16" t="s">
        <v>162</v>
      </c>
      <c r="B39" s="10" t="s">
        <v>163</v>
      </c>
      <c r="C39" s="11" t="s">
        <v>164</v>
      </c>
      <c r="D39" s="7"/>
      <c r="E39" s="22"/>
      <c r="F39" s="10">
        <v>5</v>
      </c>
      <c r="G39" s="16"/>
      <c r="H39" s="20">
        <v>4</v>
      </c>
    </row>
    <row r="40" ht="24" customHeight="1" spans="1:8">
      <c r="A40" s="17" t="s">
        <v>165</v>
      </c>
      <c r="B40" s="18"/>
      <c r="C40" s="18"/>
      <c r="D40" s="18"/>
      <c r="E40" s="19"/>
      <c r="F40" s="25">
        <v>110</v>
      </c>
      <c r="G40" s="26"/>
      <c r="H40" s="20">
        <f>SUM(H9:H39)</f>
        <v>99</v>
      </c>
    </row>
    <row r="41" ht="24" customHeight="1" spans="1:8">
      <c r="A41" s="11" t="s">
        <v>166</v>
      </c>
      <c r="B41" s="7"/>
      <c r="C41" s="7"/>
      <c r="D41" s="7"/>
      <c r="E41" s="7"/>
      <c r="F41" s="7"/>
      <c r="G41" s="7"/>
      <c r="H41" s="22"/>
    </row>
    <row r="42" ht="24" customHeight="1" spans="1:8">
      <c r="A42" s="17" t="s">
        <v>167</v>
      </c>
      <c r="B42" s="18"/>
      <c r="C42" s="18"/>
      <c r="D42" s="18"/>
      <c r="E42" s="18"/>
      <c r="F42" s="18"/>
      <c r="G42" s="18"/>
      <c r="H42" s="19"/>
    </row>
    <row r="43" ht="18" customHeight="1"/>
  </sheetData>
  <mergeCells count="67">
    <mergeCell ref="A2:H2"/>
    <mergeCell ref="B3:H3"/>
    <mergeCell ref="B4:C4"/>
    <mergeCell ref="E4:H4"/>
    <mergeCell ref="B5:H5"/>
    <mergeCell ref="B6:H6"/>
    <mergeCell ref="B7:H7"/>
    <mergeCell ref="C8:E8"/>
    <mergeCell ref="F8:G8"/>
    <mergeCell ref="C9:E9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A40:E40"/>
    <mergeCell ref="F40:G40"/>
    <mergeCell ref="A41:H41"/>
    <mergeCell ref="A42:H42"/>
    <mergeCell ref="A9:A13"/>
    <mergeCell ref="A14:A17"/>
    <mergeCell ref="A18:A20"/>
    <mergeCell ref="A21:A24"/>
    <mergeCell ref="A26:A31"/>
    <mergeCell ref="A32:A37"/>
    <mergeCell ref="B9:B11"/>
    <mergeCell ref="B14:B15"/>
    <mergeCell ref="B16:B17"/>
    <mergeCell ref="B18:B19"/>
    <mergeCell ref="B21:B22"/>
    <mergeCell ref="B23:B24"/>
    <mergeCell ref="B27:B28"/>
    <mergeCell ref="B29:B31"/>
    <mergeCell ref="B32:B34"/>
    <mergeCell ref="B35:B37"/>
    <mergeCell ref="G9:G13"/>
    <mergeCell ref="G14:G17"/>
    <mergeCell ref="G18:G20"/>
    <mergeCell ref="G21:G24"/>
    <mergeCell ref="G26:G31"/>
    <mergeCell ref="G32:G37"/>
    <mergeCell ref="G38:G39"/>
  </mergeCells>
  <pageMargins left="0.7" right="0.7" top="0.75" bottom="0.75" header="0.3" footer="0.3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闫润</dc:creator>
  <cp:lastModifiedBy>玉</cp:lastModifiedBy>
  <dcterms:created xsi:type="dcterms:W3CDTF">2020-08-31T06:16:00Z</dcterms:created>
  <cp:lastPrinted>2024-02-29T01:46:00Z</cp:lastPrinted>
  <dcterms:modified xsi:type="dcterms:W3CDTF">2026-06-29T09:24:26Z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018BC6DC7DEF4D768761706FA499ED9B</vt:lpwstr>
  </property>
  <property fmtid="{D5CDD505-2E9C-101B-9397-08002B2CF9AE}" pid="4" name="CalculationRule">
    <vt:i4>0</vt:i4>
  </property>
</Properties>
</file>