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5" windowHeight="14340" activeTab="0"/>
  </bookViews>
  <sheets>
    <sheet name="附件1" sheetId="1" r:id="rId1"/>
  </sheets>
  <definedNames>
    <definedName name="_xlnm.Print_Area" localSheetId="0">'附件1'!$A$1:$I$40</definedName>
  </definedNames>
  <calcPr fullCalcOnLoad="1"/>
</workbook>
</file>

<file path=xl/sharedStrings.xml><?xml version="1.0" encoding="utf-8"?>
<sst xmlns="http://schemas.openxmlformats.org/spreadsheetml/2006/main" count="89" uniqueCount="74">
  <si>
    <t>附件5</t>
  </si>
  <si>
    <t>专项债券项目绩效自评表</t>
  </si>
  <si>
    <t>（2022年度）</t>
  </si>
  <si>
    <t>项目名称</t>
  </si>
  <si>
    <t>项目类型</t>
  </si>
  <si>
    <t>主管部门</t>
  </si>
  <si>
    <t>长春市双阳区人民政府奢岭街道办事处</t>
  </si>
  <si>
    <t>实施单位</t>
  </si>
  <si>
    <t>项目资金
（万元）</t>
  </si>
  <si>
    <t>已投资规模</t>
  </si>
  <si>
    <t>当年投资规模</t>
  </si>
  <si>
    <t>全年执行数</t>
  </si>
  <si>
    <t>分值</t>
  </si>
  <si>
    <t>执行率</t>
  </si>
  <si>
    <t>得分</t>
  </si>
  <si>
    <t>项目总概算</t>
  </si>
  <si>
    <t xml:space="preserve">  其中：新增专项债券规模</t>
  </si>
  <si>
    <t xml:space="preserve">        财政预算资金投资</t>
  </si>
  <si>
    <t xml:space="preserve">          其中：项目资本金</t>
  </si>
  <si>
    <t xml:space="preserve">        项目单位自有资金投资</t>
  </si>
  <si>
    <t xml:space="preserve">        项目单位融资资金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</si>
  <si>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</si>
  <si>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</si>
  <si>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</si>
  <si>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</si>
  <si>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</si>
  <si>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</si>
  <si>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</si>
  <si>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</si>
  <si>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</si>
  <si>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质量指标</t>
  </si>
  <si>
    <t>工程质量标准检测达标度</t>
  </si>
  <si>
    <t>工程完工后，符合地区规划，便于社区的统一工作</t>
  </si>
  <si>
    <t>按期完工度</t>
  </si>
  <si>
    <t>成本指标</t>
  </si>
  <si>
    <t>建设部分的项目资本金到位率</t>
  </si>
  <si>
    <t>专项债券资金已按计划分配使用</t>
  </si>
  <si>
    <t xml:space="preserve">效益指标
</t>
  </si>
  <si>
    <t>经济效益指标</t>
  </si>
  <si>
    <t>明显改善</t>
  </si>
  <si>
    <t>项目的建设同时会带动周边乡、镇经济的发展</t>
  </si>
  <si>
    <t>社会效益指标</t>
  </si>
  <si>
    <t>低收入者和普通公众也是项目的重要受益者</t>
  </si>
  <si>
    <t>生态效益指标</t>
  </si>
  <si>
    <t>污水排放达标率</t>
  </si>
  <si>
    <t>垃圾集中转运率</t>
  </si>
  <si>
    <t>可持续影响指标</t>
  </si>
  <si>
    <t>项目运营对经济增长具有可持续性</t>
  </si>
  <si>
    <t>项目运营对改善城市环境具有可持续性</t>
  </si>
  <si>
    <t xml:space="preserve">满意度指标
</t>
  </si>
  <si>
    <t>利益相关方满意度</t>
  </si>
  <si>
    <t>管理单位满意度</t>
  </si>
  <si>
    <t>建设单位满意度</t>
  </si>
  <si>
    <t>服务对象满意度</t>
  </si>
  <si>
    <t>施工单位满意度</t>
  </si>
  <si>
    <t>总分</t>
  </si>
  <si>
    <t>年度总体目标</t>
  </si>
  <si>
    <t>预期目标</t>
  </si>
  <si>
    <t>实际完成情况</t>
  </si>
  <si>
    <t>注：1.“偏差原因分析及改进措施”一栏，如字数过多，可形成单独材料附后。</t>
  </si>
  <si>
    <t>该项目的建设能有效的推动当地经济的发展</t>
  </si>
  <si>
    <t>新增债券资金5000万支付进度</t>
  </si>
  <si>
    <t>2022年支付专项债券资金3500万元，实际完成70%，应加快债券资金支付进度</t>
  </si>
  <si>
    <t>长春市双阳区奢岭医院项目</t>
  </si>
  <si>
    <t>卫生健康</t>
  </si>
  <si>
    <t>按计划工程建设完成度</t>
  </si>
  <si>
    <t>计划年底交工，实际正在进行内部装修，按计划工程建设完成度为90%</t>
  </si>
  <si>
    <t>2022年申请专项债券资金5000万元，支付专项债券资金3500万元，应加快债券资金支付进度</t>
  </si>
  <si>
    <t>有效改变居民的医疗条件和医疗环境</t>
  </si>
  <si>
    <t>周边居民满意度</t>
  </si>
  <si>
    <t>计划年底交工，实际正在进行内部装修，按期完工度为90%</t>
  </si>
  <si>
    <t>按期完工。</t>
  </si>
  <si>
    <t xml:space="preserve">
项目主体工程已完工，正进行内部装修装饰，完工进度约达到90%。
各项目指标完成情况，总得分为全年执行率得分和各项指标得分汇总形成。</t>
  </si>
  <si>
    <t>时效指标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</si>
</sst>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楷体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22"/>
      <color theme="1"/>
      <name val="方正小标宋简体"/>
      <family val="4"/>
    </font>
    <font>
      <sz val="12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1" xfId="0" applyNumberFormat="1" applyFont="1" applyBorder="1" applyAlignment="1">
      <alignment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vertical="center" wrapText="1"/>
    </xf>
    <xf numFmtId="0" fontId="46" fillId="0" borderId="12" xfId="0" applyNumberFormat="1" applyFont="1" applyBorder="1" applyAlignment="1">
      <alignment horizontal="left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/>
    </xf>
    <xf numFmtId="10" fontId="46" fillId="0" borderId="12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6" xfId="0" applyNumberFormat="1" applyFont="1" applyBorder="1" applyAlignment="1">
      <alignment horizontal="left" vertical="center" wrapText="1"/>
    </xf>
    <xf numFmtId="0" fontId="46" fillId="0" borderId="17" xfId="0" applyNumberFormat="1" applyFont="1" applyBorder="1" applyAlignment="1">
      <alignment horizontal="left" vertical="center" wrapText="1"/>
    </xf>
    <xf numFmtId="0" fontId="46" fillId="0" borderId="0" xfId="0" applyNumberFormat="1" applyFont="1" applyBorder="1" applyAlignment="1">
      <alignment horizontal="justify" vertical="center" wrapText="1"/>
    </xf>
    <xf numFmtId="0" fontId="46" fillId="0" borderId="0" xfId="0" applyNumberFormat="1" applyFont="1" applyAlignment="1">
      <alignment horizontal="justify" vertical="center" wrapText="1"/>
    </xf>
    <xf numFmtId="0" fontId="46" fillId="0" borderId="0" xfId="0" applyNumberFormat="1" applyFont="1" applyBorder="1" applyAlignment="1">
      <alignment vertical="center" wrapText="1"/>
    </xf>
    <xf numFmtId="0" fontId="46" fillId="0" borderId="0" xfId="0" applyNumberFormat="1" applyFont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11" xfId="0" applyNumberFormat="1" applyFont="1" applyBorder="1" applyAlignment="1">
      <alignment horizontal="center" vertical="center" textRotation="255" wrapText="1"/>
    </xf>
    <xf numFmtId="0" fontId="46" fillId="0" borderId="18" xfId="0" applyNumberFormat="1" applyFont="1" applyBorder="1" applyAlignment="1">
      <alignment horizontal="center" vertical="center" wrapText="1"/>
    </xf>
    <xf numFmtId="0" fontId="46" fillId="0" borderId="19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workbookViewId="0" topLeftCell="A1">
      <selection activeCell="E9" sqref="E9"/>
    </sheetView>
  </sheetViews>
  <sheetFormatPr defaultColWidth="9.00390625" defaultRowHeight="15"/>
  <cols>
    <col min="1" max="1" width="12.7109375" style="0" customWidth="1"/>
    <col min="2" max="2" width="11.421875" style="0" customWidth="1"/>
    <col min="3" max="3" width="16.8515625" style="0" customWidth="1"/>
    <col min="4" max="4" width="11.7109375" style="0" customWidth="1"/>
    <col min="5" max="5" width="11.00390625" style="0" customWidth="1"/>
    <col min="6" max="6" width="11.421875" style="0" customWidth="1"/>
    <col min="7" max="7" width="9.8515625" style="0" customWidth="1"/>
    <col min="8" max="8" width="11.7109375" style="0" customWidth="1"/>
    <col min="9" max="9" width="12.140625" style="0" customWidth="1"/>
  </cols>
  <sheetData>
    <row r="1" ht="15.75" customHeight="1">
      <c r="A1" s="1" t="s">
        <v>0</v>
      </c>
    </row>
    <row r="2" spans="1:9" ht="36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ht="6.75" customHeight="1"/>
    <row r="5" spans="1:9" ht="15" customHeight="1">
      <c r="A5" s="2" t="s">
        <v>3</v>
      </c>
      <c r="B5" s="21" t="s">
        <v>63</v>
      </c>
      <c r="C5" s="21"/>
      <c r="D5" s="21"/>
      <c r="E5" s="21"/>
      <c r="F5" s="3" t="s">
        <v>4</v>
      </c>
      <c r="G5" s="21" t="s">
        <v>64</v>
      </c>
      <c r="H5" s="21"/>
      <c r="I5" s="22"/>
    </row>
    <row r="6" spans="1:9" ht="15" customHeight="1">
      <c r="A6" s="4" t="s">
        <v>5</v>
      </c>
      <c r="B6" s="23" t="s">
        <v>6</v>
      </c>
      <c r="C6" s="23"/>
      <c r="D6" s="23"/>
      <c r="E6" s="23"/>
      <c r="F6" s="6" t="s">
        <v>7</v>
      </c>
      <c r="G6" s="23" t="s">
        <v>6</v>
      </c>
      <c r="H6" s="23"/>
      <c r="I6" s="24"/>
    </row>
    <row r="7" spans="1:9" ht="12.75" customHeight="1">
      <c r="A7" s="26" t="s">
        <v>8</v>
      </c>
      <c r="B7" s="23"/>
      <c r="C7" s="23"/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24" t="s">
        <v>14</v>
      </c>
    </row>
    <row r="8" spans="1:9" ht="12.75" customHeight="1">
      <c r="A8" s="26"/>
      <c r="B8" s="23"/>
      <c r="C8" s="23"/>
      <c r="D8" s="23"/>
      <c r="E8" s="23"/>
      <c r="F8" s="23"/>
      <c r="G8" s="23"/>
      <c r="H8" s="23"/>
      <c r="I8" s="24"/>
    </row>
    <row r="9" spans="1:9" ht="15.75" customHeight="1">
      <c r="A9" s="26"/>
      <c r="B9" s="25" t="s">
        <v>15</v>
      </c>
      <c r="C9" s="25"/>
      <c r="D9" s="16">
        <f>D10+D11</f>
        <v>16183.96</v>
      </c>
      <c r="E9" s="16">
        <f>E10+E11</f>
        <v>12090.15</v>
      </c>
      <c r="F9" s="16">
        <f>F10+F11</f>
        <v>3500</v>
      </c>
      <c r="G9" s="5">
        <v>10</v>
      </c>
      <c r="H9" s="10">
        <f>F9/E9</f>
        <v>0.289491859075363</v>
      </c>
      <c r="I9" s="12">
        <f>ROUND(G9*H9,2)</f>
        <v>2.89</v>
      </c>
    </row>
    <row r="10" spans="1:9" ht="15.75" customHeight="1">
      <c r="A10" s="26"/>
      <c r="B10" s="25" t="s">
        <v>16</v>
      </c>
      <c r="C10" s="25"/>
      <c r="D10" s="16">
        <v>15000</v>
      </c>
      <c r="E10" s="16">
        <v>5000</v>
      </c>
      <c r="F10" s="16">
        <v>3500</v>
      </c>
      <c r="G10" s="5"/>
      <c r="H10" s="6"/>
      <c r="I10" s="12"/>
    </row>
    <row r="11" spans="1:9" ht="15.75" customHeight="1">
      <c r="A11" s="26"/>
      <c r="B11" s="25" t="s">
        <v>17</v>
      </c>
      <c r="C11" s="25"/>
      <c r="D11" s="16">
        <v>1183.96</v>
      </c>
      <c r="E11" s="16">
        <v>7090.15</v>
      </c>
      <c r="F11" s="16">
        <v>0</v>
      </c>
      <c r="G11" s="5"/>
      <c r="H11" s="6"/>
      <c r="I11" s="12"/>
    </row>
    <row r="12" spans="1:9" ht="15.75" customHeight="1">
      <c r="A12" s="26"/>
      <c r="B12" s="25" t="s">
        <v>18</v>
      </c>
      <c r="C12" s="25"/>
      <c r="D12" s="16">
        <v>1183.96</v>
      </c>
      <c r="E12" s="16">
        <v>7090.15</v>
      </c>
      <c r="F12" s="16">
        <v>0</v>
      </c>
      <c r="G12" s="5"/>
      <c r="H12" s="6"/>
      <c r="I12" s="12"/>
    </row>
    <row r="13" spans="1:9" ht="15.75" customHeight="1">
      <c r="A13" s="26"/>
      <c r="B13" s="25" t="s">
        <v>19</v>
      </c>
      <c r="C13" s="25"/>
      <c r="D13" s="5"/>
      <c r="E13" s="5"/>
      <c r="F13" s="5"/>
      <c r="G13" s="5"/>
      <c r="H13" s="6"/>
      <c r="I13" s="12"/>
    </row>
    <row r="14" spans="1:9" ht="15.75" customHeight="1">
      <c r="A14" s="26"/>
      <c r="B14" s="25" t="s">
        <v>18</v>
      </c>
      <c r="C14" s="25"/>
      <c r="D14" s="5"/>
      <c r="E14" s="5"/>
      <c r="F14" s="5"/>
      <c r="G14" s="5"/>
      <c r="H14" s="6"/>
      <c r="I14" s="12"/>
    </row>
    <row r="15" spans="1:9" ht="15.75" customHeight="1">
      <c r="A15" s="26"/>
      <c r="B15" s="25" t="s">
        <v>20</v>
      </c>
      <c r="C15" s="25"/>
      <c r="D15" s="5"/>
      <c r="E15" s="5"/>
      <c r="F15" s="9"/>
      <c r="G15" s="5"/>
      <c r="H15" s="6"/>
      <c r="I15" s="12"/>
    </row>
    <row r="16" spans="1:9" ht="15" customHeight="1">
      <c r="A16" s="35" t="s">
        <v>21</v>
      </c>
      <c r="B16" s="23" t="s">
        <v>22</v>
      </c>
      <c r="C16" s="23" t="s">
        <v>23</v>
      </c>
      <c r="D16" s="23" t="s">
        <v>24</v>
      </c>
      <c r="E16" s="23" t="s">
        <v>25</v>
      </c>
      <c r="F16" s="23" t="s">
        <v>26</v>
      </c>
      <c r="G16" s="23" t="s">
        <v>12</v>
      </c>
      <c r="H16" s="23" t="s">
        <v>14</v>
      </c>
      <c r="I16" s="24" t="s">
        <v>27</v>
      </c>
    </row>
    <row r="17" spans="1:9" ht="15" customHeight="1">
      <c r="A17" s="35"/>
      <c r="B17" s="23"/>
      <c r="C17" s="23"/>
      <c r="D17" s="23"/>
      <c r="E17" s="23"/>
      <c r="F17" s="23"/>
      <c r="G17" s="23"/>
      <c r="H17" s="23"/>
      <c r="I17" s="24"/>
    </row>
    <row r="18" spans="1:9" ht="81" customHeight="1">
      <c r="A18" s="35"/>
      <c r="B18" s="23" t="s">
        <v>28</v>
      </c>
      <c r="C18" s="23" t="s">
        <v>29</v>
      </c>
      <c r="D18" s="7" t="s">
        <v>61</v>
      </c>
      <c r="E18" s="8">
        <v>1</v>
      </c>
      <c r="F18" s="10">
        <v>0.7</v>
      </c>
      <c r="G18" s="5">
        <v>7</v>
      </c>
      <c r="H18" s="5">
        <f>ROUND(F18*G18,2)</f>
        <v>4.9</v>
      </c>
      <c r="I18" s="17" t="s">
        <v>62</v>
      </c>
    </row>
    <row r="19" spans="1:9" ht="56.25">
      <c r="A19" s="35"/>
      <c r="B19" s="23"/>
      <c r="C19" s="23"/>
      <c r="D19" s="7" t="s">
        <v>65</v>
      </c>
      <c r="E19" s="8">
        <v>1</v>
      </c>
      <c r="F19" s="8">
        <v>0.9</v>
      </c>
      <c r="G19" s="5">
        <v>7</v>
      </c>
      <c r="H19" s="5">
        <f>ROUND(F19*G19,2)</f>
        <v>6.3</v>
      </c>
      <c r="I19" s="12" t="s">
        <v>66</v>
      </c>
    </row>
    <row r="20" spans="1:9" ht="30.75" customHeight="1">
      <c r="A20" s="35"/>
      <c r="B20" s="23"/>
      <c r="C20" s="23" t="s">
        <v>30</v>
      </c>
      <c r="D20" s="11" t="s">
        <v>31</v>
      </c>
      <c r="E20" s="8">
        <v>1</v>
      </c>
      <c r="F20" s="8">
        <v>1</v>
      </c>
      <c r="G20" s="5">
        <v>5</v>
      </c>
      <c r="H20" s="5">
        <v>5</v>
      </c>
      <c r="I20" s="12"/>
    </row>
    <row r="21" spans="1:9" ht="57" customHeight="1">
      <c r="A21" s="35"/>
      <c r="B21" s="23"/>
      <c r="C21" s="23"/>
      <c r="D21" s="11" t="s">
        <v>32</v>
      </c>
      <c r="E21" s="8">
        <v>1</v>
      </c>
      <c r="F21" s="8">
        <v>1</v>
      </c>
      <c r="G21" s="5">
        <v>5</v>
      </c>
      <c r="H21" s="5">
        <v>5</v>
      </c>
      <c r="I21" s="12"/>
    </row>
    <row r="22" spans="1:9" ht="45">
      <c r="A22" s="35"/>
      <c r="B22" s="23"/>
      <c r="C22" s="18" t="s">
        <v>73</v>
      </c>
      <c r="D22" s="11" t="s">
        <v>33</v>
      </c>
      <c r="E22" s="8">
        <v>1</v>
      </c>
      <c r="F22" s="15">
        <v>0.9</v>
      </c>
      <c r="G22" s="5">
        <v>6</v>
      </c>
      <c r="H22" s="5">
        <f>ROUND(F22*G22,2)</f>
        <v>5.4</v>
      </c>
      <c r="I22" s="13" t="s">
        <v>70</v>
      </c>
    </row>
    <row r="23" spans="1:9" ht="39" customHeight="1">
      <c r="A23" s="35"/>
      <c r="B23" s="23"/>
      <c r="C23" s="23" t="s">
        <v>34</v>
      </c>
      <c r="D23" s="11" t="s">
        <v>35</v>
      </c>
      <c r="E23" s="8">
        <v>1</v>
      </c>
      <c r="F23" s="8">
        <v>1</v>
      </c>
      <c r="G23" s="5">
        <v>5</v>
      </c>
      <c r="H23" s="5">
        <f>ROUND(F23*G23,2)</f>
        <v>5</v>
      </c>
      <c r="I23" s="12"/>
    </row>
    <row r="24" spans="1:9" ht="67.5">
      <c r="A24" s="35"/>
      <c r="B24" s="23"/>
      <c r="C24" s="23"/>
      <c r="D24" s="11" t="s">
        <v>36</v>
      </c>
      <c r="E24" s="8">
        <v>1</v>
      </c>
      <c r="F24" s="10">
        <v>0.7</v>
      </c>
      <c r="G24" s="5">
        <v>5</v>
      </c>
      <c r="H24" s="5">
        <f>ROUND(F24*G24,2)</f>
        <v>3.5</v>
      </c>
      <c r="I24" s="13" t="s">
        <v>67</v>
      </c>
    </row>
    <row r="25" spans="1:9" ht="49.5" customHeight="1">
      <c r="A25" s="35"/>
      <c r="B25" s="23" t="s">
        <v>37</v>
      </c>
      <c r="C25" s="23" t="s">
        <v>38</v>
      </c>
      <c r="D25" s="11" t="s">
        <v>60</v>
      </c>
      <c r="E25" s="5" t="s">
        <v>39</v>
      </c>
      <c r="F25" s="5" t="s">
        <v>39</v>
      </c>
      <c r="G25" s="5">
        <v>5</v>
      </c>
      <c r="H25" s="5">
        <v>5</v>
      </c>
      <c r="I25" s="12"/>
    </row>
    <row r="26" spans="1:9" ht="54" customHeight="1">
      <c r="A26" s="35"/>
      <c r="B26" s="23"/>
      <c r="C26" s="23"/>
      <c r="D26" s="11" t="s">
        <v>40</v>
      </c>
      <c r="E26" s="5" t="s">
        <v>39</v>
      </c>
      <c r="F26" s="5" t="s">
        <v>39</v>
      </c>
      <c r="G26" s="5">
        <v>5</v>
      </c>
      <c r="H26" s="5">
        <v>5</v>
      </c>
      <c r="I26" s="12"/>
    </row>
    <row r="27" spans="1:9" ht="55.5" customHeight="1">
      <c r="A27" s="35"/>
      <c r="B27" s="23"/>
      <c r="C27" s="23" t="s">
        <v>41</v>
      </c>
      <c r="D27" s="40" t="s">
        <v>68</v>
      </c>
      <c r="E27" s="5" t="s">
        <v>39</v>
      </c>
      <c r="F27" s="5" t="s">
        <v>39</v>
      </c>
      <c r="G27" s="5">
        <v>5</v>
      </c>
      <c r="H27" s="5">
        <v>5</v>
      </c>
      <c r="I27" s="12"/>
    </row>
    <row r="28" spans="1:9" ht="49.5" customHeight="1">
      <c r="A28" s="35"/>
      <c r="B28" s="23"/>
      <c r="C28" s="23"/>
      <c r="D28" s="11" t="s">
        <v>42</v>
      </c>
      <c r="E28" s="5" t="s">
        <v>39</v>
      </c>
      <c r="F28" s="5" t="s">
        <v>39</v>
      </c>
      <c r="G28" s="5">
        <v>5</v>
      </c>
      <c r="H28" s="5">
        <v>5</v>
      </c>
      <c r="I28" s="12"/>
    </row>
    <row r="29" spans="1:9" ht="30" customHeight="1">
      <c r="A29" s="35"/>
      <c r="B29" s="23"/>
      <c r="C29" s="23" t="s">
        <v>43</v>
      </c>
      <c r="D29" s="11" t="s">
        <v>44</v>
      </c>
      <c r="E29" s="8">
        <v>1</v>
      </c>
      <c r="F29" s="8">
        <v>1</v>
      </c>
      <c r="G29" s="5">
        <v>5</v>
      </c>
      <c r="H29" s="5">
        <v>5</v>
      </c>
      <c r="I29" s="12"/>
    </row>
    <row r="30" spans="1:9" ht="33.75" customHeight="1">
      <c r="A30" s="35"/>
      <c r="B30" s="23"/>
      <c r="C30" s="23"/>
      <c r="D30" s="11" t="s">
        <v>45</v>
      </c>
      <c r="E30" s="8">
        <v>1</v>
      </c>
      <c r="F30" s="8">
        <v>1</v>
      </c>
      <c r="G30" s="5">
        <v>5</v>
      </c>
      <c r="H30" s="5">
        <v>5</v>
      </c>
      <c r="I30" s="12"/>
    </row>
    <row r="31" spans="1:9" ht="42" customHeight="1">
      <c r="A31" s="35"/>
      <c r="B31" s="23"/>
      <c r="C31" s="23" t="s">
        <v>46</v>
      </c>
      <c r="D31" s="11" t="s">
        <v>47</v>
      </c>
      <c r="E31" s="5" t="s">
        <v>39</v>
      </c>
      <c r="F31" s="5" t="s">
        <v>39</v>
      </c>
      <c r="G31" s="14">
        <v>5</v>
      </c>
      <c r="H31" s="14">
        <v>5</v>
      </c>
      <c r="I31" s="12"/>
    </row>
    <row r="32" spans="1:9" ht="51" customHeight="1">
      <c r="A32" s="35"/>
      <c r="B32" s="23"/>
      <c r="C32" s="23"/>
      <c r="D32" s="11" t="s">
        <v>48</v>
      </c>
      <c r="E32" s="5" t="s">
        <v>39</v>
      </c>
      <c r="F32" s="5" t="s">
        <v>39</v>
      </c>
      <c r="G32" s="5">
        <v>5</v>
      </c>
      <c r="H32" s="5">
        <v>5</v>
      </c>
      <c r="I32" s="12"/>
    </row>
    <row r="33" spans="1:9" ht="30" customHeight="1">
      <c r="A33" s="35"/>
      <c r="B33" s="23" t="s">
        <v>49</v>
      </c>
      <c r="C33" s="37" t="s">
        <v>50</v>
      </c>
      <c r="D33" s="11" t="s">
        <v>51</v>
      </c>
      <c r="E33" s="8">
        <v>1</v>
      </c>
      <c r="F33" s="8">
        <v>1</v>
      </c>
      <c r="G33" s="5">
        <v>2</v>
      </c>
      <c r="H33" s="5">
        <v>2</v>
      </c>
      <c r="I33" s="12"/>
    </row>
    <row r="34" spans="1:9" ht="25.5" customHeight="1">
      <c r="A34" s="35"/>
      <c r="B34" s="23"/>
      <c r="C34" s="38"/>
      <c r="D34" s="11" t="s">
        <v>52</v>
      </c>
      <c r="E34" s="8">
        <v>1</v>
      </c>
      <c r="F34" s="8">
        <v>1</v>
      </c>
      <c r="G34" s="5">
        <v>2</v>
      </c>
      <c r="H34" s="5">
        <v>2</v>
      </c>
      <c r="I34" s="12"/>
    </row>
    <row r="35" spans="1:9" ht="27.75" customHeight="1">
      <c r="A35" s="35"/>
      <c r="B35" s="23"/>
      <c r="C35" s="39"/>
      <c r="D35" s="11" t="s">
        <v>54</v>
      </c>
      <c r="E35" s="8">
        <v>1</v>
      </c>
      <c r="F35" s="8">
        <v>1</v>
      </c>
      <c r="G35" s="5">
        <v>2</v>
      </c>
      <c r="H35" s="5">
        <v>2</v>
      </c>
      <c r="I35" s="12"/>
    </row>
    <row r="36" spans="1:9" ht="33" customHeight="1">
      <c r="A36" s="35"/>
      <c r="B36" s="23"/>
      <c r="C36" s="5" t="s">
        <v>53</v>
      </c>
      <c r="D36" s="11" t="s">
        <v>69</v>
      </c>
      <c r="E36" s="8">
        <v>1</v>
      </c>
      <c r="F36" s="8">
        <v>1</v>
      </c>
      <c r="G36" s="5">
        <v>4</v>
      </c>
      <c r="H36" s="5">
        <v>4</v>
      </c>
      <c r="I36" s="12"/>
    </row>
    <row r="37" spans="1:9" ht="22.5" customHeight="1">
      <c r="A37" s="26" t="s">
        <v>55</v>
      </c>
      <c r="B37" s="23"/>
      <c r="C37" s="23"/>
      <c r="D37" s="23"/>
      <c r="E37" s="23"/>
      <c r="F37" s="23"/>
      <c r="G37" s="5">
        <f>SUM(G18:G36)+G9</f>
        <v>100</v>
      </c>
      <c r="H37" s="5">
        <f>SUM(H18:H36)+I9</f>
        <v>87.99</v>
      </c>
      <c r="I37" s="12"/>
    </row>
    <row r="38" spans="1:9" ht="33" customHeight="1">
      <c r="A38" s="26" t="s">
        <v>56</v>
      </c>
      <c r="B38" s="23" t="s">
        <v>57</v>
      </c>
      <c r="C38" s="23"/>
      <c r="D38" s="23"/>
      <c r="E38" s="23"/>
      <c r="F38" s="23" t="s">
        <v>58</v>
      </c>
      <c r="G38" s="23"/>
      <c r="H38" s="23"/>
      <c r="I38" s="24"/>
    </row>
    <row r="39" spans="1:9" ht="102" customHeight="1">
      <c r="A39" s="36"/>
      <c r="B39" s="27" t="s">
        <v>71</v>
      </c>
      <c r="C39" s="27"/>
      <c r="D39" s="27"/>
      <c r="E39" s="27"/>
      <c r="F39" s="27" t="s">
        <v>72</v>
      </c>
      <c r="G39" s="27"/>
      <c r="H39" s="27"/>
      <c r="I39" s="28"/>
    </row>
    <row r="40" spans="1:9" ht="13.5" customHeight="1">
      <c r="A40" s="29" t="s">
        <v>59</v>
      </c>
      <c r="B40" s="30"/>
      <c r="C40" s="30"/>
      <c r="D40" s="30"/>
      <c r="E40" s="30"/>
      <c r="F40" s="30"/>
      <c r="G40" s="30"/>
      <c r="H40" s="30"/>
      <c r="I40" s="30"/>
    </row>
    <row r="41" spans="1:9" ht="13.5" customHeight="1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3.5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3.5">
      <c r="A43" s="33"/>
      <c r="B43" s="34"/>
      <c r="C43" s="34"/>
      <c r="D43" s="34"/>
      <c r="E43" s="34"/>
      <c r="F43" s="34"/>
      <c r="G43" s="34"/>
      <c r="H43" s="34"/>
      <c r="I43" s="34"/>
    </row>
  </sheetData>
  <sheetProtection/>
  <mergeCells count="51">
    <mergeCell ref="G7:G8"/>
    <mergeCell ref="G16:G17"/>
    <mergeCell ref="H7:H8"/>
    <mergeCell ref="H16:H17"/>
    <mergeCell ref="I7:I8"/>
    <mergeCell ref="I16:I17"/>
    <mergeCell ref="D7:D8"/>
    <mergeCell ref="D16:D17"/>
    <mergeCell ref="E7:E8"/>
    <mergeCell ref="E16:E17"/>
    <mergeCell ref="F7:F8"/>
    <mergeCell ref="F16:F17"/>
    <mergeCell ref="B7:C8"/>
    <mergeCell ref="C33:C35"/>
    <mergeCell ref="C23:C24"/>
    <mergeCell ref="C25:C26"/>
    <mergeCell ref="C27:C28"/>
    <mergeCell ref="C29:C30"/>
    <mergeCell ref="C31:C32"/>
    <mergeCell ref="B15:C15"/>
    <mergeCell ref="C16:C17"/>
    <mergeCell ref="A40:I40"/>
    <mergeCell ref="A41:I41"/>
    <mergeCell ref="A42:I42"/>
    <mergeCell ref="A43:I43"/>
    <mergeCell ref="A7:A15"/>
    <mergeCell ref="A16:A36"/>
    <mergeCell ref="A38:A39"/>
    <mergeCell ref="B16:B17"/>
    <mergeCell ref="B18:B24"/>
    <mergeCell ref="B25:B32"/>
    <mergeCell ref="A37:F37"/>
    <mergeCell ref="B38:E38"/>
    <mergeCell ref="F38:I38"/>
    <mergeCell ref="B39:E39"/>
    <mergeCell ref="F39:I39"/>
    <mergeCell ref="B33:B36"/>
    <mergeCell ref="C18:C19"/>
    <mergeCell ref="C20:C21"/>
    <mergeCell ref="B9:C9"/>
    <mergeCell ref="B10:C10"/>
    <mergeCell ref="B11:C11"/>
    <mergeCell ref="B12:C12"/>
    <mergeCell ref="B13:C13"/>
    <mergeCell ref="B14:C14"/>
    <mergeCell ref="A2:I2"/>
    <mergeCell ref="A3:I3"/>
    <mergeCell ref="B5:E5"/>
    <mergeCell ref="G5:I5"/>
    <mergeCell ref="B6:E6"/>
    <mergeCell ref="G6:I6"/>
  </mergeCells>
  <printOptions horizontalCentered="1" verticalCentered="1"/>
  <pageMargins left="0.39305555555555605" right="0.39305555555555605" top="0.39305555555555605" bottom="0.39305555555555605" header="0.511805555555556" footer="0.511805555555556"/>
  <pageSetup fitToWidth="0" fitToHeight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闫润</dc:creator>
  <cp:keywords/>
  <dc:description/>
  <cp:lastModifiedBy>L123</cp:lastModifiedBy>
  <dcterms:created xsi:type="dcterms:W3CDTF">2020-08-31T06:16:00Z</dcterms:created>
  <dcterms:modified xsi:type="dcterms:W3CDTF">2023-06-16T06:28:48Z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56A678092C2C476BB4C53026D2B304FA</vt:lpwstr>
  </property>
</Properties>
</file>