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V6" i="1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5"/>
  <c r="E28"/>
  <c r="I28"/>
  <c r="G28"/>
  <c r="F28"/>
  <c r="D28"/>
  <c r="V28" l="1"/>
  <c r="H28"/>
</calcChain>
</file>

<file path=xl/sharedStrings.xml><?xml version="1.0" encoding="utf-8"?>
<sst xmlns="http://schemas.openxmlformats.org/spreadsheetml/2006/main" count="45" uniqueCount="41">
  <si>
    <t>序号</t>
  </si>
  <si>
    <t>机构</t>
  </si>
  <si>
    <t>备注</t>
  </si>
  <si>
    <t>双阳区清江祥和老年公寓</t>
  </si>
  <si>
    <t>双阳区德福老龄公寓</t>
  </si>
  <si>
    <t>双阳区康乐园老年公寓</t>
  </si>
  <si>
    <t>双阳区人和老年公寓</t>
  </si>
  <si>
    <t>双阳区耄耋老年公寓</t>
  </si>
  <si>
    <t>双阳区可欣老年公寓</t>
  </si>
  <si>
    <t>双阳区东山老年公寓</t>
  </si>
  <si>
    <t>双阳区老来福老年公寓</t>
  </si>
  <si>
    <t>双阳区心乐老年公寓</t>
  </si>
  <si>
    <t>双阳区东方老年公寓</t>
  </si>
  <si>
    <t>双阳区鑫夕阳温泉康复养老院</t>
  </si>
  <si>
    <t>双阳区夕阳之光老年公寓</t>
  </si>
  <si>
    <t>双阳区双桥村老年公寓</t>
  </si>
  <si>
    <t>双阳区鸿源老年公寓</t>
  </si>
  <si>
    <t>双阳区集顺老年公寓</t>
  </si>
  <si>
    <t>双阳区家园老年公寓</t>
  </si>
  <si>
    <t>双阳区健安居老年公寓</t>
  </si>
  <si>
    <t>双阳区敬福老年公寓</t>
  </si>
  <si>
    <t>双阳区明珠生态园万家福老年公寓</t>
  </si>
  <si>
    <t>双阳区夕阳红老年公寓</t>
  </si>
  <si>
    <t>双阳区康宁老年公寓</t>
  </si>
  <si>
    <t>双阳区广禾养老文华苑</t>
  </si>
  <si>
    <t>双阳区德祥老年公寓</t>
  </si>
  <si>
    <t>市级补贴</t>
    <phoneticPr fontId="1" type="noConversion"/>
  </si>
  <si>
    <t>区级补贴</t>
    <phoneticPr fontId="1" type="noConversion"/>
  </si>
  <si>
    <t>一次性建设补贴金额</t>
    <phoneticPr fontId="1" type="noConversion"/>
  </si>
  <si>
    <t>运营补贴金额</t>
    <phoneticPr fontId="1" type="noConversion"/>
  </si>
  <si>
    <t>贫困补贴金额</t>
    <phoneticPr fontId="1" type="noConversion"/>
  </si>
  <si>
    <t>总计</t>
    <phoneticPr fontId="1" type="noConversion"/>
  </si>
  <si>
    <t>拨付辖区</t>
    <phoneticPr fontId="1" type="noConversion"/>
  </si>
  <si>
    <t>云山街道（44.515万元）</t>
    <phoneticPr fontId="1" type="noConversion"/>
  </si>
  <si>
    <t>双营子回族乡（6.305万元）</t>
    <phoneticPr fontId="1" type="noConversion"/>
  </si>
  <si>
    <t>平湖街道（41.77万元）</t>
    <phoneticPr fontId="1" type="noConversion"/>
  </si>
  <si>
    <t>合     计</t>
    <phoneticPr fontId="1" type="noConversion"/>
  </si>
  <si>
    <t>奢领街道（493.185万元）</t>
    <phoneticPr fontId="1" type="noConversion"/>
  </si>
  <si>
    <t>单位：万元</t>
    <phoneticPr fontId="1" type="noConversion"/>
  </si>
  <si>
    <t>齐家镇    （9.285万元）</t>
    <phoneticPr fontId="1" type="noConversion"/>
  </si>
  <si>
    <t>2016年度民办养老机构市级补贴发放汇总表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</si>
</sst>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00_ "/>
    <numFmt numFmtId="177" formatCode="0.00_ "/>
    <numFmt numFmtId="178" formatCode="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10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49" fontId="6" fillId="2" borderId="1" xfId="1" applyNumberFormat="1" applyFont="1" applyFill="1" applyBorder="1" applyAlignment="1">
      <alignment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left" vertical="center"/>
    </xf>
    <xf numFmtId="0" fontId="6" fillId="2" borderId="1" xfId="4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0" fillId="2" borderId="0" xfId="0" applyFill="1" applyAlignment="1">
      <alignment horizontal="center" vertical="center"/>
    </xf>
  </cellXfs>
  <cellStyles count="5">
    <cellStyle name="常规" xfId="0" builtinId="0"/>
    <cellStyle name="常规 16" xfId="2"/>
    <cellStyle name="常规 2 2 2 2" xfId="4"/>
    <cellStyle name="常规 2 3 2 2" xfId="3"/>
    <cellStyle name="常规 2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2"/>
  <sheetViews>
    <sheetView tabSelected="1" workbookViewId="0">
      <selection activeCell="C12" sqref="C12"/>
    </sheetView>
  </sheetViews>
  <sheetFormatPr defaultColWidth="9" defaultRowHeight="13.5"/>
  <cols>
    <col min="1" max="1" width="16.375" style="1" customWidth="1"/>
    <col min="2" max="2" width="5.375" customWidth="1"/>
    <col min="3" max="3" width="20.25" customWidth="1"/>
    <col min="4" max="4" width="8.125" style="1" customWidth="1"/>
    <col min="5" max="5" width="8.375" style="1" customWidth="1"/>
    <col min="6" max="7" width="9.125" customWidth="1"/>
    <col min="8" max="8" width="8.625" customWidth="1"/>
    <col min="9" max="9" width="8.375" customWidth="1"/>
    <col min="10" max="10" width="10.625" hidden="1" customWidth="1"/>
    <col min="11" max="21" width="0" hidden="1" customWidth="1"/>
    <col min="22" max="22" width="9.375" bestFit="1" customWidth="1"/>
  </cols>
  <sheetData>
    <row r="1" spans="1:22" s="8" customFormat="1" ht="22.5">
      <c r="A1" s="7" t="s">
        <v>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s="11" customFormat="1" ht="12">
      <c r="A2" s="9"/>
      <c r="B2" s="10"/>
      <c r="C2" s="10"/>
      <c r="D2" s="10"/>
      <c r="E2" s="10"/>
      <c r="F2" s="10"/>
      <c r="G2" s="10"/>
      <c r="H2" s="10"/>
      <c r="I2" s="10"/>
      <c r="J2" s="10"/>
      <c r="V2" s="11" t="s">
        <v>38</v>
      </c>
    </row>
    <row r="3" spans="1:22" s="11" customFormat="1" ht="18" customHeight="1">
      <c r="A3" s="12" t="s">
        <v>32</v>
      </c>
      <c r="B3" s="13" t="s">
        <v>0</v>
      </c>
      <c r="C3" s="14" t="s">
        <v>1</v>
      </c>
      <c r="D3" s="15" t="s">
        <v>28</v>
      </c>
      <c r="E3" s="15"/>
      <c r="F3" s="15" t="s">
        <v>29</v>
      </c>
      <c r="G3" s="15"/>
      <c r="H3" s="15" t="s">
        <v>30</v>
      </c>
      <c r="I3" s="15"/>
      <c r="J3" s="16" t="s">
        <v>2</v>
      </c>
      <c r="V3" s="15" t="s">
        <v>31</v>
      </c>
    </row>
    <row r="4" spans="1:22" s="11" customFormat="1" ht="21" customHeight="1">
      <c r="A4" s="17"/>
      <c r="B4" s="13"/>
      <c r="C4" s="14"/>
      <c r="D4" s="18" t="s">
        <v>26</v>
      </c>
      <c r="E4" s="18" t="s">
        <v>27</v>
      </c>
      <c r="F4" s="18" t="s">
        <v>26</v>
      </c>
      <c r="G4" s="18" t="s">
        <v>27</v>
      </c>
      <c r="H4" s="18" t="s">
        <v>26</v>
      </c>
      <c r="I4" s="18" t="s">
        <v>27</v>
      </c>
      <c r="J4" s="19"/>
      <c r="V4" s="15"/>
    </row>
    <row r="5" spans="1:22" s="11" customFormat="1" ht="20.25" customHeight="1">
      <c r="A5" s="4" t="s">
        <v>33</v>
      </c>
      <c r="B5" s="20">
        <v>1</v>
      </c>
      <c r="C5" s="21" t="s">
        <v>3</v>
      </c>
      <c r="D5" s="22"/>
      <c r="E5" s="22"/>
      <c r="F5" s="23">
        <v>2.2000000000000002</v>
      </c>
      <c r="G5" s="23">
        <v>2.2000000000000002</v>
      </c>
      <c r="H5" s="23">
        <v>0.18</v>
      </c>
      <c r="I5" s="23">
        <v>0.18</v>
      </c>
      <c r="J5" s="23"/>
      <c r="V5" s="23">
        <f>F5+G5+H5+I5+D5+E5</f>
        <v>4.76</v>
      </c>
    </row>
    <row r="6" spans="1:22" s="11" customFormat="1" ht="20.25" customHeight="1">
      <c r="A6" s="5"/>
      <c r="B6" s="20">
        <v>2</v>
      </c>
      <c r="C6" s="21" t="s">
        <v>4</v>
      </c>
      <c r="D6" s="22"/>
      <c r="E6" s="22"/>
      <c r="F6" s="23">
        <v>2.5499999999999998</v>
      </c>
      <c r="G6" s="23">
        <v>2.5499999999999998</v>
      </c>
      <c r="H6" s="23">
        <v>1.23</v>
      </c>
      <c r="I6" s="23">
        <v>1.23</v>
      </c>
      <c r="J6" s="23"/>
      <c r="V6" s="23">
        <f t="shared" ref="V6:V27" si="0">F6+G6+H6+I6+D6+E6</f>
        <v>7.5600000000000005</v>
      </c>
    </row>
    <row r="7" spans="1:22" s="11" customFormat="1" ht="20.25" customHeight="1">
      <c r="A7" s="5"/>
      <c r="B7" s="20">
        <v>3</v>
      </c>
      <c r="C7" s="21" t="s">
        <v>5</v>
      </c>
      <c r="D7" s="22"/>
      <c r="E7" s="22"/>
      <c r="F7" s="23">
        <v>1.26</v>
      </c>
      <c r="G7" s="23">
        <v>1.26</v>
      </c>
      <c r="H7" s="23">
        <v>0.12</v>
      </c>
      <c r="I7" s="23">
        <v>0.12</v>
      </c>
      <c r="J7" s="23"/>
      <c r="V7" s="23">
        <f t="shared" si="0"/>
        <v>2.7600000000000002</v>
      </c>
    </row>
    <row r="8" spans="1:22" s="11" customFormat="1" ht="20.25" customHeight="1">
      <c r="A8" s="5"/>
      <c r="B8" s="20">
        <v>4</v>
      </c>
      <c r="C8" s="21" t="s">
        <v>6</v>
      </c>
      <c r="D8" s="22"/>
      <c r="E8" s="22"/>
      <c r="F8" s="23">
        <v>1.26</v>
      </c>
      <c r="G8" s="23">
        <v>1.26</v>
      </c>
      <c r="H8" s="23"/>
      <c r="I8" s="23"/>
      <c r="J8" s="23"/>
      <c r="V8" s="23">
        <f t="shared" si="0"/>
        <v>2.52</v>
      </c>
    </row>
    <row r="9" spans="1:22" s="11" customFormat="1" ht="20.25" customHeight="1">
      <c r="A9" s="5"/>
      <c r="B9" s="20">
        <v>5</v>
      </c>
      <c r="C9" s="21" t="s">
        <v>7</v>
      </c>
      <c r="D9" s="22"/>
      <c r="E9" s="22"/>
      <c r="F9" s="23">
        <v>0.51</v>
      </c>
      <c r="G9" s="23">
        <v>0.51</v>
      </c>
      <c r="H9" s="23">
        <v>0.29499999999999998</v>
      </c>
      <c r="I9" s="23">
        <v>0.29499999999999998</v>
      </c>
      <c r="J9" s="23"/>
      <c r="V9" s="23">
        <f t="shared" si="0"/>
        <v>1.6099999999999999</v>
      </c>
    </row>
    <row r="10" spans="1:22" s="11" customFormat="1" ht="20.25" customHeight="1">
      <c r="A10" s="5"/>
      <c r="B10" s="20">
        <v>6</v>
      </c>
      <c r="C10" s="21" t="s">
        <v>8</v>
      </c>
      <c r="D10" s="22"/>
      <c r="E10" s="22"/>
      <c r="F10" s="23">
        <v>2.58</v>
      </c>
      <c r="G10" s="23">
        <v>2.58</v>
      </c>
      <c r="H10" s="23">
        <v>0.48</v>
      </c>
      <c r="I10" s="23">
        <v>0.48</v>
      </c>
      <c r="J10" s="23"/>
      <c r="V10" s="23">
        <f t="shared" si="0"/>
        <v>6.120000000000001</v>
      </c>
    </row>
    <row r="11" spans="1:22" s="11" customFormat="1" ht="20.25" customHeight="1">
      <c r="A11" s="5"/>
      <c r="B11" s="20">
        <v>7</v>
      </c>
      <c r="C11" s="21" t="s">
        <v>9</v>
      </c>
      <c r="D11" s="22"/>
      <c r="E11" s="22"/>
      <c r="F11" s="23">
        <v>3.36</v>
      </c>
      <c r="G11" s="23">
        <v>3.36</v>
      </c>
      <c r="H11" s="23"/>
      <c r="I11" s="23"/>
      <c r="J11" s="23"/>
      <c r="V11" s="23">
        <f t="shared" si="0"/>
        <v>6.72</v>
      </c>
    </row>
    <row r="12" spans="1:22" s="11" customFormat="1" ht="20.25" customHeight="1">
      <c r="A12" s="6"/>
      <c r="B12" s="20">
        <v>8</v>
      </c>
      <c r="C12" s="24" t="s">
        <v>10</v>
      </c>
      <c r="D12" s="22"/>
      <c r="E12" s="22"/>
      <c r="F12" s="23">
        <v>4.8324999999999996</v>
      </c>
      <c r="G12" s="23">
        <v>4.8324999999999996</v>
      </c>
      <c r="H12" s="23">
        <v>1.4</v>
      </c>
      <c r="I12" s="23">
        <v>1.4</v>
      </c>
      <c r="J12" s="23"/>
      <c r="V12" s="23">
        <f t="shared" si="0"/>
        <v>12.465</v>
      </c>
    </row>
    <row r="13" spans="1:22" s="11" customFormat="1" ht="20.25" customHeight="1">
      <c r="A13" s="4" t="s">
        <v>35</v>
      </c>
      <c r="B13" s="20">
        <v>9</v>
      </c>
      <c r="C13" s="21" t="s">
        <v>11</v>
      </c>
      <c r="D13" s="25"/>
      <c r="E13" s="26"/>
      <c r="F13" s="23">
        <v>3.75</v>
      </c>
      <c r="G13" s="23">
        <v>3.75</v>
      </c>
      <c r="H13" s="23">
        <v>0.88249999999999995</v>
      </c>
      <c r="I13" s="23">
        <v>0.88249999999999995</v>
      </c>
      <c r="J13" s="23"/>
      <c r="V13" s="23">
        <f t="shared" si="0"/>
        <v>9.2650000000000006</v>
      </c>
    </row>
    <row r="14" spans="1:22" s="11" customFormat="1" ht="23.25" customHeight="1">
      <c r="A14" s="5"/>
      <c r="B14" s="20">
        <v>10</v>
      </c>
      <c r="C14" s="21" t="s">
        <v>14</v>
      </c>
      <c r="D14" s="22"/>
      <c r="E14" s="22"/>
      <c r="F14" s="23">
        <v>1.77</v>
      </c>
      <c r="G14" s="23">
        <v>1.77</v>
      </c>
      <c r="H14" s="23">
        <v>0.14499999999999999</v>
      </c>
      <c r="I14" s="23">
        <v>0.14499999999999999</v>
      </c>
      <c r="J14" s="23"/>
      <c r="V14" s="23">
        <f t="shared" si="0"/>
        <v>3.83</v>
      </c>
    </row>
    <row r="15" spans="1:22" s="11" customFormat="1" ht="20.25" customHeight="1">
      <c r="A15" s="5"/>
      <c r="B15" s="20">
        <v>11</v>
      </c>
      <c r="C15" s="27" t="s">
        <v>15</v>
      </c>
      <c r="D15" s="22"/>
      <c r="E15" s="22"/>
      <c r="F15" s="23">
        <v>3.3650000000000002</v>
      </c>
      <c r="G15" s="23">
        <v>3.3650000000000002</v>
      </c>
      <c r="H15" s="23"/>
      <c r="I15" s="23"/>
      <c r="J15" s="23"/>
      <c r="V15" s="23">
        <f t="shared" si="0"/>
        <v>6.73</v>
      </c>
    </row>
    <row r="16" spans="1:22" s="11" customFormat="1" ht="20.25" customHeight="1">
      <c r="A16" s="5"/>
      <c r="B16" s="20">
        <v>12</v>
      </c>
      <c r="C16" s="21" t="s">
        <v>16</v>
      </c>
      <c r="D16" s="22"/>
      <c r="E16" s="22"/>
      <c r="F16" s="23">
        <v>0.33500000000000002</v>
      </c>
      <c r="G16" s="23">
        <v>0.33500000000000002</v>
      </c>
      <c r="H16" s="23"/>
      <c r="I16" s="23"/>
      <c r="J16" s="23"/>
      <c r="V16" s="23">
        <f t="shared" si="0"/>
        <v>0.67</v>
      </c>
    </row>
    <row r="17" spans="1:22" s="11" customFormat="1" ht="20.25" customHeight="1">
      <c r="A17" s="5"/>
      <c r="B17" s="20">
        <v>13</v>
      </c>
      <c r="C17" s="28" t="s">
        <v>17</v>
      </c>
      <c r="D17" s="22"/>
      <c r="E17" s="22"/>
      <c r="F17" s="23">
        <v>3.03</v>
      </c>
      <c r="G17" s="23">
        <v>3.03</v>
      </c>
      <c r="H17" s="23">
        <v>1.1475</v>
      </c>
      <c r="I17" s="23">
        <v>1.1475</v>
      </c>
      <c r="J17" s="23"/>
      <c r="V17" s="23">
        <f t="shared" si="0"/>
        <v>8.3550000000000004</v>
      </c>
    </row>
    <row r="18" spans="1:22" s="11" customFormat="1" ht="20.25" customHeight="1">
      <c r="A18" s="5"/>
      <c r="B18" s="20">
        <v>14</v>
      </c>
      <c r="C18" s="29" t="s">
        <v>18</v>
      </c>
      <c r="D18" s="22"/>
      <c r="E18" s="22"/>
      <c r="F18" s="23">
        <v>0.94499999999999995</v>
      </c>
      <c r="G18" s="23">
        <v>0.94499999999999995</v>
      </c>
      <c r="H18" s="23">
        <v>0.13500000000000001</v>
      </c>
      <c r="I18" s="23">
        <v>0.13500000000000001</v>
      </c>
      <c r="J18" s="23"/>
      <c r="V18" s="23">
        <f t="shared" si="0"/>
        <v>2.16</v>
      </c>
    </row>
    <row r="19" spans="1:22" s="11" customFormat="1" ht="20.25" customHeight="1">
      <c r="A19" s="5"/>
      <c r="B19" s="20">
        <v>15</v>
      </c>
      <c r="C19" s="30" t="s">
        <v>19</v>
      </c>
      <c r="D19" s="22"/>
      <c r="E19" s="22"/>
      <c r="F19" s="23">
        <v>1.2</v>
      </c>
      <c r="G19" s="23">
        <v>1.2</v>
      </c>
      <c r="H19" s="23">
        <v>0.21</v>
      </c>
      <c r="I19" s="23">
        <v>0.21</v>
      </c>
      <c r="J19" s="23"/>
      <c r="V19" s="23">
        <f t="shared" si="0"/>
        <v>2.82</v>
      </c>
    </row>
    <row r="20" spans="1:22" s="11" customFormat="1" ht="20.25" customHeight="1">
      <c r="A20" s="5"/>
      <c r="B20" s="20">
        <v>16</v>
      </c>
      <c r="C20" s="21" t="s">
        <v>20</v>
      </c>
      <c r="D20" s="25"/>
      <c r="E20" s="26"/>
      <c r="F20" s="23">
        <v>1.2050000000000001</v>
      </c>
      <c r="G20" s="23">
        <v>1.2050000000000001</v>
      </c>
      <c r="H20" s="23">
        <v>0.20499999999999999</v>
      </c>
      <c r="I20" s="23">
        <v>0.20499999999999999</v>
      </c>
      <c r="J20" s="23"/>
      <c r="V20" s="23">
        <f t="shared" si="0"/>
        <v>2.8200000000000003</v>
      </c>
    </row>
    <row r="21" spans="1:22" s="11" customFormat="1" ht="25.5" customHeight="1">
      <c r="A21" s="6"/>
      <c r="B21" s="20">
        <v>17</v>
      </c>
      <c r="C21" s="21" t="s">
        <v>21</v>
      </c>
      <c r="D21" s="25"/>
      <c r="E21" s="26"/>
      <c r="F21" s="23">
        <v>2.56</v>
      </c>
      <c r="G21" s="23">
        <v>2.56</v>
      </c>
      <c r="H21" s="23"/>
      <c r="I21" s="23"/>
      <c r="J21" s="23"/>
      <c r="V21" s="23">
        <f t="shared" si="0"/>
        <v>5.12</v>
      </c>
    </row>
    <row r="22" spans="1:22" s="11" customFormat="1" ht="33.75" customHeight="1">
      <c r="A22" s="3" t="s">
        <v>34</v>
      </c>
      <c r="B22" s="20">
        <v>18</v>
      </c>
      <c r="C22" s="21" t="s">
        <v>22</v>
      </c>
      <c r="D22" s="22"/>
      <c r="E22" s="22"/>
      <c r="F22" s="23">
        <v>2.4624999999999999</v>
      </c>
      <c r="G22" s="23">
        <v>2.4624999999999999</v>
      </c>
      <c r="H22" s="23">
        <v>0.69</v>
      </c>
      <c r="I22" s="23">
        <v>0.69</v>
      </c>
      <c r="J22" s="23"/>
      <c r="K22" s="11">
        <v>487</v>
      </c>
      <c r="L22" s="11">
        <v>3.9079999999999999</v>
      </c>
      <c r="M22" s="11">
        <v>26</v>
      </c>
      <c r="N22" s="11">
        <v>1.3125</v>
      </c>
      <c r="V22" s="23">
        <f t="shared" si="0"/>
        <v>6.3049999999999997</v>
      </c>
    </row>
    <row r="23" spans="1:22" s="11" customFormat="1" ht="36.75" customHeight="1">
      <c r="A23" s="3" t="s">
        <v>39</v>
      </c>
      <c r="B23" s="20">
        <v>19</v>
      </c>
      <c r="C23" s="31" t="s">
        <v>23</v>
      </c>
      <c r="D23" s="22"/>
      <c r="E23" s="22"/>
      <c r="F23" s="23">
        <v>3.5625</v>
      </c>
      <c r="G23" s="23">
        <v>3.5625</v>
      </c>
      <c r="H23" s="23">
        <v>1.08</v>
      </c>
      <c r="I23" s="23">
        <v>1.08</v>
      </c>
      <c r="J23" s="23"/>
      <c r="V23" s="23">
        <f t="shared" si="0"/>
        <v>9.2850000000000001</v>
      </c>
    </row>
    <row r="24" spans="1:22" s="11" customFormat="1" ht="20.25" customHeight="1">
      <c r="A24" s="4" t="s">
        <v>37</v>
      </c>
      <c r="B24" s="20">
        <v>20</v>
      </c>
      <c r="C24" s="21" t="s">
        <v>12</v>
      </c>
      <c r="D24" s="22"/>
      <c r="E24" s="22"/>
      <c r="F24" s="23">
        <v>2.4</v>
      </c>
      <c r="G24" s="23">
        <v>2.4</v>
      </c>
      <c r="H24" s="23">
        <v>1.32</v>
      </c>
      <c r="I24" s="23">
        <v>1.32</v>
      </c>
      <c r="J24" s="23"/>
      <c r="V24" s="23">
        <f t="shared" si="0"/>
        <v>7.44</v>
      </c>
    </row>
    <row r="25" spans="1:22" s="11" customFormat="1" ht="20.25" customHeight="1">
      <c r="A25" s="5"/>
      <c r="B25" s="20">
        <v>21</v>
      </c>
      <c r="C25" s="21" t="s">
        <v>13</v>
      </c>
      <c r="D25" s="25">
        <v>180</v>
      </c>
      <c r="E25" s="25">
        <v>180</v>
      </c>
      <c r="F25" s="23">
        <v>1.6225000000000001</v>
      </c>
      <c r="G25" s="23">
        <v>1.6225000000000001</v>
      </c>
      <c r="H25" s="23"/>
      <c r="I25" s="23"/>
      <c r="J25" s="23"/>
      <c r="K25" s="11">
        <v>238</v>
      </c>
      <c r="L25" s="11">
        <v>1.8425</v>
      </c>
      <c r="V25" s="23">
        <f t="shared" si="0"/>
        <v>363.245</v>
      </c>
    </row>
    <row r="26" spans="1:22" s="11" customFormat="1" ht="20.25" customHeight="1">
      <c r="A26" s="5"/>
      <c r="B26" s="20">
        <v>22</v>
      </c>
      <c r="C26" s="21" t="s">
        <v>24</v>
      </c>
      <c r="D26" s="25">
        <v>47.25</v>
      </c>
      <c r="E26" s="25">
        <v>47.25</v>
      </c>
      <c r="F26" s="23"/>
      <c r="G26" s="23"/>
      <c r="H26" s="23"/>
      <c r="I26" s="23"/>
      <c r="J26" s="23"/>
      <c r="V26" s="23">
        <f t="shared" si="0"/>
        <v>94.5</v>
      </c>
    </row>
    <row r="27" spans="1:22" s="11" customFormat="1" ht="20.25" customHeight="1">
      <c r="A27" s="6"/>
      <c r="B27" s="20">
        <v>23</v>
      </c>
      <c r="C27" s="27" t="s">
        <v>25</v>
      </c>
      <c r="D27" s="25">
        <v>14</v>
      </c>
      <c r="E27" s="25">
        <v>14</v>
      </c>
      <c r="F27" s="23"/>
      <c r="G27" s="23"/>
      <c r="H27" s="23"/>
      <c r="I27" s="23"/>
      <c r="J27" s="23"/>
      <c r="V27" s="23">
        <f t="shared" si="0"/>
        <v>28</v>
      </c>
    </row>
    <row r="28" spans="1:22" s="11" customFormat="1" ht="20.25" customHeight="1">
      <c r="A28" s="32" t="s">
        <v>36</v>
      </c>
      <c r="B28" s="33"/>
      <c r="C28" s="34"/>
      <c r="D28" s="25">
        <f>SUM(D5:D27)</f>
        <v>241.25</v>
      </c>
      <c r="E28" s="35">
        <f>SUM(E25:E27)</f>
        <v>241.25</v>
      </c>
      <c r="F28" s="23">
        <f>SUM(F5:F27)</f>
        <v>46.760000000000005</v>
      </c>
      <c r="G28" s="23">
        <f>SUM(G5:G27)</f>
        <v>46.760000000000005</v>
      </c>
      <c r="H28" s="23">
        <f>SUM(H5:H27)</f>
        <v>9.52</v>
      </c>
      <c r="I28" s="23">
        <f>SUM(I5:I27)</f>
        <v>9.52</v>
      </c>
      <c r="J28" s="36"/>
      <c r="V28" s="23">
        <f>F28+G28+H28+I28+D28+E28</f>
        <v>595.05999999999995</v>
      </c>
    </row>
    <row r="29" spans="1:22" s="8" customFormat="1">
      <c r="A29" s="37"/>
      <c r="D29" s="37"/>
      <c r="E29" s="37"/>
    </row>
    <row r="32" spans="1:22">
      <c r="V32" s="2"/>
    </row>
  </sheetData>
  <mergeCells count="13">
    <mergeCell ref="A28:C28"/>
    <mergeCell ref="B3:B4"/>
    <mergeCell ref="C3:C4"/>
    <mergeCell ref="D3:E3"/>
    <mergeCell ref="F3:G3"/>
    <mergeCell ref="A24:A27"/>
    <mergeCell ref="A13:A21"/>
    <mergeCell ref="A5:A12"/>
    <mergeCell ref="V3:V4"/>
    <mergeCell ref="A1:V1"/>
    <mergeCell ref="A3:A4"/>
    <mergeCell ref="H3:I3"/>
    <mergeCell ref="J3:J4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2019-09-03T01:59:55Z</dcterms:modified>
</cp:coreProperties>
</file>